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shevyakina_kv\Desktop\ВСЕ ДОКУМЕНТЫ\программа межнац\"/>
    </mc:Choice>
  </mc:AlternateContent>
  <bookViews>
    <workbookView xWindow="0" yWindow="0" windowWidth="28800" windowHeight="12300"/>
  </bookViews>
  <sheets>
    <sheet name="программа" sheetId="1" r:id="rId1"/>
  </sheets>
  <definedNames>
    <definedName name="_xlnm._FilterDatabase" localSheetId="0" hidden="1">программа!$A$8:$AA$156</definedName>
    <definedName name="_xlnm.Print_Titles" localSheetId="0">программа!$4:$6</definedName>
    <definedName name="_xlnm.Print_Area" localSheetId="0">программа!$A$1:$E$139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C129" i="1" s="1"/>
  <c r="D130" i="1"/>
  <c r="C91" i="1"/>
  <c r="D91" i="1"/>
  <c r="C100" i="1"/>
  <c r="C99" i="1" s="1"/>
  <c r="D100" i="1"/>
  <c r="C101" i="1"/>
  <c r="D101" i="1"/>
  <c r="C103" i="1"/>
  <c r="D103" i="1"/>
  <c r="C94" i="1"/>
  <c r="C93" i="1" s="1"/>
  <c r="D94" i="1"/>
  <c r="C89" i="1"/>
  <c r="D89" i="1"/>
  <c r="D47" i="1"/>
  <c r="D31" i="1"/>
  <c r="C31" i="1"/>
  <c r="C30" i="1" s="1"/>
  <c r="D95" i="1"/>
  <c r="C95" i="1"/>
  <c r="C119" i="1"/>
  <c r="D119" i="1"/>
  <c r="C121" i="1"/>
  <c r="D121" i="1"/>
  <c r="C123" i="1"/>
  <c r="D123" i="1"/>
  <c r="C125" i="1"/>
  <c r="D125" i="1"/>
  <c r="D30" i="1" l="1"/>
  <c r="D46" i="1"/>
  <c r="D93" i="1"/>
  <c r="D99" i="1"/>
  <c r="D129" i="1"/>
  <c r="C81" i="1"/>
  <c r="D81" i="1"/>
  <c r="C79" i="1"/>
  <c r="D79" i="1"/>
  <c r="C77" i="1"/>
  <c r="D77" i="1"/>
  <c r="C75" i="1"/>
  <c r="D75" i="1"/>
  <c r="C73" i="1"/>
  <c r="D73" i="1"/>
  <c r="C69" i="1"/>
  <c r="D69" i="1"/>
  <c r="C66" i="1"/>
  <c r="D66" i="1"/>
  <c r="C64" i="1"/>
  <c r="D64" i="1"/>
  <c r="C62" i="1"/>
  <c r="D62" i="1"/>
  <c r="C59" i="1"/>
  <c r="D59" i="1"/>
  <c r="C56" i="1"/>
  <c r="D56" i="1"/>
  <c r="C54" i="1"/>
  <c r="D54" i="1"/>
  <c r="C49" i="1"/>
  <c r="D49" i="1"/>
  <c r="C44" i="1"/>
  <c r="D44" i="1"/>
  <c r="C42" i="1"/>
  <c r="D42" i="1"/>
  <c r="C39" i="1"/>
  <c r="D39" i="1"/>
  <c r="C37" i="1"/>
  <c r="D37" i="1"/>
  <c r="C35" i="1"/>
  <c r="D35" i="1"/>
  <c r="C28" i="1"/>
  <c r="D28" i="1"/>
  <c r="C26" i="1"/>
  <c r="D26" i="1"/>
  <c r="C24" i="1"/>
  <c r="D24" i="1"/>
  <c r="C22" i="1"/>
  <c r="D22" i="1"/>
  <c r="C53" i="1" l="1"/>
  <c r="C47" i="1" l="1"/>
  <c r="C46" i="1" l="1"/>
  <c r="D72" i="1" l="1"/>
  <c r="C72" i="1"/>
  <c r="D71" i="1" l="1"/>
  <c r="C71" i="1"/>
  <c r="C108" i="1"/>
  <c r="C138" i="1" s="1"/>
  <c r="D108" i="1"/>
  <c r="D138" i="1" l="1"/>
  <c r="C51" i="1"/>
  <c r="C14" i="1" l="1"/>
  <c r="D14" i="1"/>
  <c r="D21" i="1" l="1"/>
  <c r="C21" i="1"/>
  <c r="D51" i="1"/>
  <c r="D11" i="1" l="1"/>
  <c r="C11" i="1"/>
  <c r="D10" i="1"/>
  <c r="C10" i="1"/>
  <c r="C109" i="1" s="1"/>
  <c r="C139" i="1" s="1"/>
  <c r="D9" i="1"/>
  <c r="C9" i="1"/>
  <c r="D109" i="1" l="1"/>
  <c r="C8" i="1"/>
  <c r="D8" i="1"/>
  <c r="D139" i="1" l="1"/>
  <c r="C137" i="1" l="1"/>
  <c r="C107" i="1"/>
  <c r="D107" i="1" l="1"/>
  <c r="D137" i="1" l="1"/>
</calcChain>
</file>

<file path=xl/sharedStrings.xml><?xml version="1.0" encoding="utf-8"?>
<sst xmlns="http://schemas.openxmlformats.org/spreadsheetml/2006/main" count="338" uniqueCount="160">
  <si>
    <t>Наименование</t>
  </si>
  <si>
    <t>Достигнутый результат в рамках основного мероприятия (мероприятия)</t>
  </si>
  <si>
    <t>Источники финансирования</t>
  </si>
  <si>
    <t>всего, в том числе</t>
  </si>
  <si>
    <t>за счет межбюджетных трансфертов из окружного бюджета</t>
  </si>
  <si>
    <t xml:space="preserve">за счет средств местного бюджета </t>
  </si>
  <si>
    <t>х</t>
  </si>
  <si>
    <t>Подпрограмма 1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конфликтов"</t>
  </si>
  <si>
    <t>Объем финансирования (руб.)</t>
  </si>
  <si>
    <t>факт</t>
  </si>
  <si>
    <t>уточненный план</t>
  </si>
  <si>
    <t>Мероприятие 1.1.2.3. Оказание содействия религиозным организациям в проведении мероприятий в рамках заключенных соглашений о сотрудничестве (развитие межнационального и межконфессионального диалога, возрождения семейных ценностей, противодействие экстремизму, национальной и религиозной нетерпимости) в рамках заключенных соглашений о сотрудничестве между Администрацией города, Сургутским благочинием Ханты-Мансийской эпархией Русской Православной Церкви, местной мусульманской религиозной организацией города Сургута</t>
  </si>
  <si>
    <t>Мероприятие 1.2.1.2. Проведение конкурса проектов в сфере гармонизации межэтнических и межконфессиональных отношений</t>
  </si>
  <si>
    <t xml:space="preserve">Мероприятие 1.2.2.6. Цикл мероприятий, направленных на профилактику экстремизма  </t>
  </si>
  <si>
    <t>Мероприятие 1.2.2.7. Межнациональный фестиваль Всероссийского физкультурно-спортивного комплекса «ГТО»</t>
  </si>
  <si>
    <t>Мероприятие 1.2.3.4. Молодежный проект «Северный лес»</t>
  </si>
  <si>
    <t xml:space="preserve">Мероприятие 1.2.3.6.  Организация и проведение фестивалей (дни культуры финно-угорских народов) </t>
  </si>
  <si>
    <t>Мероприятие 1.2.3.8. Онлайн-викторина «Россия многонациональная»</t>
  </si>
  <si>
    <t>Мероприятие 1.2.3.5. Реализация проекта «Растем вместе»</t>
  </si>
  <si>
    <t>Мероприятие 1.4.1.1. Организация и проведение конкурса «Литература – душа русской культуры»</t>
  </si>
  <si>
    <t xml:space="preserve">Мероприятие 1.4.1.2. Проведение курсов «Развитие языковой, речевой компетентности детей мигрантов, не владеющих и слабо владеющих русским языком» </t>
  </si>
  <si>
    <t xml:space="preserve">Мероприятие 1.5.1.2. Проведение просветительских мероприятий для мигрантов с информированием о правилах поведения, о дате и месте проведения мероприятий, в которых мигранты могут принять участие, обучение навыкам межкультурного взаимодействия с местным населением
</t>
  </si>
  <si>
    <t>Мероприятие 1.5.1.4. Привлечение работодателей к организации либо участию в муниципальных массовых этнокультурных мероприятиях.</t>
  </si>
  <si>
    <t xml:space="preserve">Мероприятие 1.6.1.1. Систематическое размещение информации о мероприятиях, направленных на сохранение традиционных для России нравственных ориентиров, межнационального и межконфессионального согласия, а также приобщения молодежи к ценностям российской культуры, в том числе об исторических примерах дружбы и сотрудничества народов России, в городских средствах массовой информации, а также социальных сетях
</t>
  </si>
  <si>
    <t>Мероприятие 1.6.1.2. Подготовка и размещение на официальном портале Администрации города материалов о деятельности органов местного самоуправления муниципального образования городской округ Сургут в сфере укрепления межнациональных и межконфессиональных отношений, профилактики экстремизма</t>
  </si>
  <si>
    <t>Мероприятие 1.6.1.3. Проведение встречи с участием представителей Администрации города, СМИ, силовых структур, научного сообщества, педагогов и учащихся учреждений высшего и среднего профессионального образования Сургута по вопросам взаимодействия в сфере укрепления межнациональных и межконфессиональных отношений, противодействия экстремизму и осуществлению грантовой поддержки</t>
  </si>
  <si>
    <t xml:space="preserve">Мероприятие 2.1.2.1. Проведение мероприятий в рамках заключенных соглашений о сотрудничестве между муниципальными учреждениями молодёжной политики и религиозными организациями и конфессиями (проведение встреч, бесед, лекций с молодежью, посещающей муниципальные учреждения молодёжной политики на темы религиозной культуры)
</t>
  </si>
  <si>
    <t xml:space="preserve">Мероприятие 2.1.2.2. Проведение мероприятий в рамках заключённых соглашений о сотрудничестве между муниципальными учреждениями молодёжной политики и ветеранскими организациями, участниками локальных войн и конфликтов (проведение встреч, бесед, направленных на профилактику экстремизма в молодёжной среде)
</t>
  </si>
  <si>
    <t>Мероприятие 1.5.1.1. Обеспечение деятельности Центров культурно-языковой адаптации детей мигрантов</t>
  </si>
  <si>
    <t>Мероприятие 1.2.1.1. Организация в муниципальных общеобразовательных организациях мероприятий, направленных на распространение идеи единства народов Российской Федерации, в том числе посвященных празднованию Дня Государственного флага Российской Федерации, Дня народного единства</t>
  </si>
  <si>
    <t>Мероприятие 1.2.1.4. Проведение торжественного мероприятия "В единстве сила России", посвященного Дню народного единства</t>
  </si>
  <si>
    <t>Постановлением Администрации города от 29.01.2020 № 640 утверждено положение о системе мониторинга состояния межнациональных, межконфессиональных отношений и раннего предупреждения конфликтных ситуаций в городе Сургуте (далее – положение). Организация деятельности по мониторингу при выявлении  резонансных ситуаций осуществляется в соответствии с указанным положением, в результате принятых мер межэтнического конфликта не допущено.</t>
  </si>
  <si>
    <t xml:space="preserve">Основное мероприятие 1.1.1. 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(показатель № 2 таблицы 1)
</t>
  </si>
  <si>
    <t>Мероприятие 1.1.1.1. Предоставление грантов в форме субсидий некоммерческим организациям в целях поддержки общественно значимых инициатив в сфере межнационального и межконфессионального согласия, профилактики экстремизма</t>
  </si>
  <si>
    <t xml:space="preserve">Основное мероприятие 1.1.2. 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возрождение семейных ценностей, противодействие экстремизму, национальной и религиозной нетерпимости (показатель № 3 таблицы 1)
</t>
  </si>
  <si>
    <t xml:space="preserve">Мероприятие 1.1.2.1. Реализация мероприятий планов по взаимному сотрудничеству образовательных организаций, подведомственных департаменту образования Администрации города, с Сургутским благочинием в сфере духовно-нравственного и гражданско-патриотического воспитания и допризывной подготовки детей и молодежи города Сургута, Региональной общественной организацией «Духовное управление мусульман ХМАО – Югры» </t>
  </si>
  <si>
    <t xml:space="preserve">Мероприятие 1.1.2.2. Реализация предметной области «Основы духовно-нравственной культуры народов России», учебного предмета «Основы религиозных культур и светской этики», курсов «Социокультурные истоки» и «Нравственные основы семейной жизни», направленных на формирование семейных ценностей, воспитание у учащихся чувства гордости за свое Отечество, уважения к старшим и человеческому труду
</t>
  </si>
  <si>
    <t>Основное мероприятие 1.2.1.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 (показатель № 3 таблицы 1, показатель №1 таблицы 2)</t>
  </si>
  <si>
    <t>Мероприятие 1.2.1.3. Концерт детского творчества «Сургут зажигает звезды»</t>
  </si>
  <si>
    <t xml:space="preserve">Основное мероприятие 1.2.2. Развитие и использование потенциала молодежи в интересах укрепления единства российской нации, упрочения мира и согласия (показатель № 3 таблицы 1, показатель №2 таблицы 2)
</t>
  </si>
  <si>
    <t>Мероприятие 1.2.2.1. Организация и проведение молодежного форума «Город и Я»</t>
  </si>
  <si>
    <t>Мероприятие 1.2.2.2. Проект «Праздник коренных малочисленных народов Севера «Вороний день»</t>
  </si>
  <si>
    <t>Мероприятие 1.2.2.3. Проект «Истории волонтеров»</t>
  </si>
  <si>
    <t>Мероприятие 1.2.2.4. Проведение форума в рамках муниципального культурно-образовательного проекта «Три ратных поля России в Сургуте»</t>
  </si>
  <si>
    <t>Мероприятие 1.2.2.8. Проведение конкурса творческих работ «АРТ-удар: мы против террора!»</t>
  </si>
  <si>
    <t xml:space="preserve">Основное мероприятие 1.2.3. Содействие этнокультурному многообразию народов России  (показатель № 4 таблицы 1, показатель № 3 таблицы 2)
</t>
  </si>
  <si>
    <t>Мероприятие 1.2.3.1. Сохранение и развитие этнокультурного развития многообразия народов России. Организация и проведение фестиваля национальных культур «Соцветие»</t>
  </si>
  <si>
    <t>Мероприятие 1.2.3.2. Реализация молодежного проекта «Этнонити»</t>
  </si>
  <si>
    <t>Мероприятие 1.2.3.7. Организация фестиваля - конкурса национальных культур «Калейдоскоп»</t>
  </si>
  <si>
    <t>Мероприятие 1.2.3.9. Проведение фестиваля «Минута славы: Счастье в кубе и в квадрате!»</t>
  </si>
  <si>
    <t>Мероприятие  1.2.3.10.  Реализация музейных проектов («Россия многоликая»)</t>
  </si>
  <si>
    <t>Основное мероприятие 1.2.4. Создание и поддержка деятельности центров национальных культур, домов дружбы народов, центров межнационального сотрудничества, центров этнокультурного развития, этнокультурных комплексов - реализация городского межведомственного проекта «Сургут – наш общий дом»  (показатель № 4 таблицы 1, показатель № 4 таблицы 2)</t>
  </si>
  <si>
    <t>Основное мероприятие 1.2.5. Оказание содействия гражданам в получении государственной услуги по учету лиц, относящихся к коренным малочисленным народам Российской Федерации в городе Сургуте (показатель № 1 таблицы 1)</t>
  </si>
  <si>
    <t xml:space="preserve">Основное мероприятие 1.3.1. Организация обучающих семинаров по повышению профессионального уровня специалистов, ответственных за реализацию государственной национальной политики Российской Федерации, профилактики экстремизма на территории муниципального образования (показатель № 5 таблицы 2).  </t>
  </si>
  <si>
    <t xml:space="preserve">Основное мероприятие 1.4.1.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родных языков народов России, проживающих в муниципальном образовании (показатель № 3 таблицы 1, показатель № 6 таблицы 2)
</t>
  </si>
  <si>
    <t>Мероприятие 1.4.1.3. Реализация проекта «Сказки народов Сургута»</t>
  </si>
  <si>
    <t xml:space="preserve">Мероприятие 1.4.1.4. Проведение конкурса «О разных вещах на одном языке»
</t>
  </si>
  <si>
    <t>Мероприятие 1.4.1.5. Организация и проведение фестиваля национальных литератур</t>
  </si>
  <si>
    <t xml:space="preserve">Основное мероприятие 1.5.1. Реализация мер, направленных на социальную и культурную адаптацию мигрантов. Система мер, обеспечивающих уважительное отношение мигрантов в культуре и традициям принимающего сообщества (показатель № 7 таблицы 2)
</t>
  </si>
  <si>
    <t>Мероприятие 1.5.1.3. Проведение совместных рабочих встреч работодателей, представителей национальных диаспор, муниципальных и правоохранительных органов власти с целью выработки механизмов взаимодействия, в том числе по реализации законодательства в сфере миграционной политики.</t>
  </si>
  <si>
    <t>Мероприятие 1.5.1.5. Профилактическая и разъяснительная работа с иностранными гражданами, принимающими гражданство Российской Федерации,  об уважительном отношении к культуре и традициям принимающего сообщества, необходимости строго соблюдения Конституции и законов  РФ</t>
  </si>
  <si>
    <t xml:space="preserve">Основное мероприятие 1.5.2. Издание информационных материалов, тематических словарей, разговорников для мигрантов и некоммерческих организаций
(показатель № 8 таблицы 2) 
</t>
  </si>
  <si>
    <t>Основное мероприятие 1.5.3. Производство и трансляция видеороликов социальной рекламы, направленных на формирование положительного образа мигранта, популяризация легального труда мигрантов (показатель № 5 таблицы 1)</t>
  </si>
  <si>
    <t xml:space="preserve">Основное мероприятие 1.6.1.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
(показатель № 5 таблицы 1)
</t>
  </si>
  <si>
    <t>Основное мероприятие 1.7.1. Сохранение и популяризация самобытной казачьей культуры (показатель № 9 таблицы 2)</t>
  </si>
  <si>
    <t>Мероприятие 1.7.1.1. Проект «Мангазейский ход» (историческое моделирование и этническая музыка), посвященный эпохе освоения казаками Сибирской земли</t>
  </si>
  <si>
    <t xml:space="preserve">Мероприятие 1.7.1.2. Творческий фестиваль казачьей культуры «В единстве – мы сила!» 
</t>
  </si>
  <si>
    <t>Мероприятие 1.7.1.3. Оказание методической, консультативной помощи казачьим обществам</t>
  </si>
  <si>
    <t>Основное мероприятие 1.8.1.  Проведение мониторинга этнополитической ситуации при организации выборных кампаний на территории города с целью недопущения использования этнического и религиозного факторов в ходе осуществления избирательного процесса (показатель №1 таблицы 2)</t>
  </si>
  <si>
    <t xml:space="preserve">Всего по подпрограмме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конфликтов»
</t>
  </si>
  <si>
    <t xml:space="preserve">Основное мероприятие 2.1.3. Проведение в муниципальных образовательных организациях занятий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 (показатель №1 таблицы 1, показатель № 3 таблицы 1)
</t>
  </si>
  <si>
    <t xml:space="preserve">Основное мероприятие 2.1.4. 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 (показатель №1 таблицы 1, показатель № 3 таблицы 1)
</t>
  </si>
  <si>
    <t>Основное мероприятие 2.1.5. Повышение профессионального уровня педагогических работников муниципальных образовательных организаций: организация и проведение обучающих семинаров для учителей и специалистов психолого-педагогического сопровождения детей мигрантов (показатель № 5 таблицы 2)</t>
  </si>
  <si>
    <t>Основное мероприятие 2.1.6. Эффективное использование специализированных информационных систем в целях обеспечения правоприменительной практики в сфере противодействия экстремизму (показатель №1 таблицы 1, показатель № 10 таблицы 2)</t>
  </si>
  <si>
    <t>Основное мероприятие 2.1.7. Оказание содействия  средствам массовой информации в широком и объективном освещении деятельности органов местного самоуправления по противодействию экстремизму и терроризму в целях формирования в обществе нетерпимого отношения к распространению экстремизма (показатель № 5 таблицы 1)</t>
  </si>
  <si>
    <t>Основное мероприятие 2.1.8. Организация проведения форума, конференций, тренингов, семинаров, «круглых столов», для специалистов и объединений города по вопросам укрепления межнациональных отношений, профилактики экстремизма и терроризма (показатель №1 таблицы 1, показатель № 3 таблицы 1)</t>
  </si>
  <si>
    <t>Основное мероприятие 2.1.9. Анализ и внедрение лучших муниципальных практик в сфере укрепления межнациональных и межконфессиональных отношений, профилактики экстремизма (показатель №1 таблицы 1)</t>
  </si>
  <si>
    <t>Основное мероприятие 2.1.10. Обеспечение комплекса мер совместно с правоохранительными органами и организаторами собраний, митингов, демонстраций, шествий и других публичных мероприятий по обеспечению безопасности граждан и общественного порядка в местах их проведения (показатель №1 таблицы 1)</t>
  </si>
  <si>
    <t>Всего по подпрограмме 2 «Участие в профилактике экстремизма, а также в минимизации и (или) ликвидации последствий проявлений экстремизма»</t>
  </si>
  <si>
    <t>Основное мероприятие 3.1.1. Профилактическая работа с лицами, подверженными воздействию идеологии терроризма, экстремизма, а также подпавшими под её влияние (показатель № 6 таблицы 1)</t>
  </si>
  <si>
    <t>Основное мероприятие 3.1.2. Обеспечение охраны общественного порядка при проведении общегородских, праздничных, культурно-массовых и спортивных мероприятий (показатель № 7 таблицы 1)</t>
  </si>
  <si>
    <t>Мероприятие 3.1.2.1. Приобретение технических средств усиления контроля доступа, видеонаблюдения и проведение работ, обеспечивающих их функционирование</t>
  </si>
  <si>
    <t>Мероприятие 3.1.2.2. Обеспечение охраны общественного порядка и антитеррористической защищенности при проведении общегородских праздничных, культурно-массовых и спортивных мероприятий, согласованных Администрацией города (приобретение и установка секционных ограждений)</t>
  </si>
  <si>
    <t>Всего по подпрограмме 3 «Участие в профилактике терроризма, а также в минимизации и (или) ликвидации последствий проявлений терроризма»</t>
  </si>
  <si>
    <t>Мероприятие 1.2.3.3. Организация и проведение открытого молодёжного этно-фестиваля «Большая земля»</t>
  </si>
  <si>
    <t>26-27.11.2024 состоялся третий городской форум «Сургут. Безопасность», в котором приняли участие субъекты профилактики, эксперты, специалисты, которые в течение двух дней обсуждали вопросы повышения эффективности деятельности, направленной на укрепление межнациональных отношений, профилактику экстремизма и терроризма, административных правонарушений, выработку новых форм и методов взаимодействия (участие в работе форума приняло более 2000 человек в онлайн и офлайн формате).</t>
  </si>
  <si>
    <t xml:space="preserve">Мероприятие 2.1.1.2. Проведение анкетирования социальной обстановки в муниципальных образовательных организациях в целях выявления фактов распространения экстремистской идеологии 
</t>
  </si>
  <si>
    <t xml:space="preserve">Основное мероприятие 2.1.1.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(показатель №1 таблицы 1, показатель № 3 таблицы 1)
</t>
  </si>
  <si>
    <t>В связи с введением на территории Ханты-Мансийского автономного округа – Югры дополнительных мер безопасности во время проведения массовых мероприятий и установлением максимального количества участников на открытых площадках не более 50 человек  на совместном заседании Координационного совета по делам национально-культурных автономий и взаимодействию с религиозными объединениями при Главе города и Межведомственной комиссии города Сургута по противодействию экстремистской деятельности было принято решение об отмене проведения фестиваля национальных культур «Соцветие».</t>
  </si>
  <si>
    <t xml:space="preserve">В рамках проекта «Сургут – наш общий дом» в течение 2024 года состоялось 5 мероприятий:
- 21 апреля 2024 года концерт коллектива чувашской культуры «Туслах» «Эх юраш янаре» («Лейся, чувашская песня») в рамках проекта «Сургут – наш общий дом». Общий охват участников составил – 195 человек.
- 27 апреля 2024 года тематическое мероприятие в рамках проекта «Сургут – наш общий дом».  Общий охват участников составил – 195 человек.
- 29 сентября 2024 года концерт «Колорит мелодий» в рамках проекта «Сургут - наш общий дом».  Общий охват участников составил – 195 человек.
- 03 ноября 2024 года тематический концерт в рамках проекта «Сургут – наш общий дом» ко Дню народного единства.   Общий охват участников составил – 181 человек.
- 29 ноября концерт Народного самодеятельного коллектива вокального ансамбля «Купава» в рамках проекта «Сургут - наш общий дом».  Общий охват участников составил – 184 человека.
Общее количество участников составило – 950 человек.         
</t>
  </si>
  <si>
    <t xml:space="preserve">Государственная услуга "Учет граждан, относящихся к коренным малочисленным народам российской Федерации" осуществляется в федеральной государсвтенной информационной системе "Единый портал гоударственных и муниципальных услуг".
Информация размещена в средствах массовой информации: https://ugra-news.ru/article/746_surgutyan_podali_zayavki_na_vklyuchenie_v_reestr_kmns/ https://tass.ru/novosti-partnerov/21686953
https://vk.com/wall-172721673_58678
https://ok.ru/admsurgut/topic/156317210872583
https://t.me/admsurgut/8788
</t>
  </si>
  <si>
    <t>Поставлена полиграфическая продукция:  памятки «Полезные советы мигранту» - 5000 штук; памятки «Социальная и медицинская помощь мигрантам» - 3000 штук; памятки «Соблюдение норм миграционного законодательства» - 3000 штук.</t>
  </si>
  <si>
    <t xml:space="preserve">Взаимодействие с казачьими обществами проводится на регулярной основе. В 2024 году оказана консультативная помощь при подготовке регистрации Устава казачьего общества "Некоммерческой организации Хуторское казачье общество "СУРГУТ" в Министерстве юстиции РФ.
</t>
  </si>
  <si>
    <t xml:space="preserve">В 2024 году  осуществлен мониторинг сети интернет этнополитической и религиозной ситуации на территории города. Фактов попыток дестабилизации общественно-политической ситуации не выявлено.
</t>
  </si>
  <si>
    <t>В 2024 году финансовые средства  на приобретение технических средств усиления контроля доступа и проведение работ, обеспечивающих их функционирование не выделялись.</t>
  </si>
  <si>
    <t xml:space="preserve">В 2024 году финансовые средства  на приобретение секционных ограждений не выделялись. Обеспечена охрана общественного порядка и антитеррористической защищенности при проведении 101 общегородского массового мероприятия, согласованного Администрацией города.
</t>
  </si>
  <si>
    <t xml:space="preserve">Основное мероприятие 2.1.2. Реализация мер по профилактике распространения экстремистской идеологии в молодежной среде, создание экспертнойпанели для возможности оперативно выявлять и своевременно реагировать на зарождающиеся конфликты в сфере межнациональных и этноконфессиональных отношений (показатель №1 таблицы 1, показатель № 3 таблицы 1)
</t>
  </si>
  <si>
    <t xml:space="preserve">ООО ТРК «Сургутинтерновости» произведен выпуск 13 телевизионных программ под названием «Одна семья» о традиционных для России нравственных семейных ценностях. Программы транслировались на  телеканалах «Сургут 24» и «360» 25 раз, на сайте исполнителя и в социальных сетях.
АО «СургутИнформ-ТВ» осуществлен выпуск 19 тематических рубрик «Мера ответственности» в программе «Итоги недели». Программы транслировались по 18 раз каждая на телеканалах «С1» и «86» и сайте телекомпании. В эфире рубрик озвучены темы о противодействии экстремизму и терроризму, нравственности и религии, сохранении языка и культуры, ответственности за несанкционированный запуск беспилотников и другие.
ООО «Мегаполис» произведен выпуск 15 тематических программ «Город дружбы», посвященных традициям, культуре и праздникам народностей, проживающих в Сургуте. В программах участвовали спикеры из числа лидеров национальных сообществ и руководителей национально-культурных общин (хронометраж не менее 7 мин.). Программы транслировались на телеканале более 10 раз, видеоматериалы размещены на сайте исполнителя и в 3-х социальных сетях.
На сайте информационного агентства ИТАР-ТАСС размещено 30 тематических материалов в сфере укрепления межнационального мира и согласия, а также профилактики экстремизма. 
В периодическом печатном издании «Московский Комсомолец» (МК-Югра) вышло 3 специальных выпуска, в которых размещены 11 материалов обозначенной тематики, тиражом 7000 экз. каждый выпуск. Информационные материалы также размещены на сайте МК-Югра. </t>
  </si>
  <si>
    <t>В течение 2024 года в рамках фото-видео проекта «История волонтеров» проведено 4 мероприятия,  общий охват составил 175 человек в возрасте 14-35 лет, в том числе:
1 кв. - 1 мероприятие, количество участников - 70 человек;   
3 кв. - 1 мероприятие, количество участников  - 15 человек; 
4 кв. - прошло два мероприятия, с общим охватом  - 90 чел.</t>
  </si>
  <si>
    <t>Реализация мероприятий  молодежно-подростковых клубов и центров МБУ «Вариант» в течение 2024 года. Всего проведено 30 мероприятий с общим охватом – 722 чел., в т.ч.: 
1 кв. - 9 мероприятий с общим охватом участников 190 чел.;
2 кв. - 5 мероприятий с общим охватом - 115 чел.;
3 кв. -  6 мероприятий, с общим охватом 146 чел.;
4 кв. – 10 мероприятий, с общим охватом – 271 чел.</t>
  </si>
  <si>
    <t>Онлайн-викторина «Россия многонациональная», посвященная Дню народного единства прошла в дистанционном формате с 04 по 08.11.2024г. Участники ответили на вопросы, связанные с традициями, особенностями и обычаями народов России. Охват составил 155 человек.</t>
  </si>
  <si>
    <t xml:space="preserve">03 июня 2024 года на сцене театра СурГУ состоялся концерт детского творчества «Сургут зажигает звёзды». В концерте приняли участие победители и призёры фестивалей: «Созвездие», «Калейдоскоп», «Солнце для всех», «Весенняя премьера», «Звёздная капель», «Радуга детства». На сценическую площадку с творческими номерами вышли более 100 участников.
</t>
  </si>
  <si>
    <t>Цель фестиваля-конкурса - воспитание качеств личности учащихся, отвечающих задачам построения гражданского общества в РФ на основе принципов диалога культур и уважения его многонационального, поликультурного, и поликонфессионального состава. Тема фестиваля-конкурса в 2024 году - «Мы вместе – мы едины». Представленные на фестиваль-конкурс номера и творческие работы отражали главную тему фестиваля – многонациональность. Фестиваль-конкурс проводился по 8 номинациям: «Вокальное творчество (соло)»,  «Вокальное творчество (дуэт, ансамбль)»,  «Хореографическое творчество (малые формы, ансамбль)», «Изобразительное творчество (графика, живопись)», «Декоративно – прикладное творчество (плоскостные работы)»,  «Декоративно – прикладное творчество (объемные работы)», «Литературное чтение (художественное слово, фольклорная зарисовка)», «Инструментальное творчество» (соло, ансамбль, оркестр). Участие приняли 715 учащихся из 33 учреждений города.</t>
  </si>
  <si>
    <t xml:space="preserve">В конкурсе приняли участие 51 учащийся из 11 образовательных учреждений города. Всего было представлено 33 работы в номинациях: «Национальный фольклор», «Индивидуальное прочтение», «Семейная история». Определены специальные номинации: «Победитель народного голосования», «Лучшая мужская роль», «Лучшая женская роль», «Лучшее сценическое оформление», «Самая активная школа». Церемония награждения победителей и призеров конкурса прошла в МБОУ СОШ № 22 имени Г.Ф. Пономарева в рамках Фестиваля национальных культур, посвященного Дню народного единства.
</t>
  </si>
  <si>
    <t>С 15 января по 25 мая 2024 года реализованы программы курсов «Развитие языковой, речевой компетентности детей мигрантов, не владеющих и слабо владеющих русским языком» в объеме 68 академических часов. Слушатели – 169 детей-мигрантов, не владеющих и слабо владеющих русским языком, из 9 ОУ: МБОУ СОШ № 3, 5, 8 имени Сибирцева А.Н., 9, 15, 19, 20, 26, 29.</t>
  </si>
  <si>
    <t xml:space="preserve">Конкурс проводился с 01 апреля по 01 мая 2024 года с целью укрепления межэтнических и межконфессиональных отношений, духовно-нравственного воспитания юных сургутян посредством объединения учащихся разных национальностей через различные виды социально полезной деятельности по следующим номинациям: «Сказка – ложь, да в ней намёк...» (участники - учащиеся 3 – 4-х классов), ««Представление Родины в притчах и легендах» (участники - учащиеся 5 – 6-х классов), «И дым Отечества нам сладок и приятен» (участники - учащиеся 7 – 8-х классов), «Точка зрения» (участники - учащиеся 9 – 10-х классов). Участие в конкурсе приняли более 70 учащихся из 12 общеобразовательных учреждений. По итогам конкурса создан видеоролик, размещенный на интернет-ресурсе «Учусь в Сургуте».
</t>
  </si>
  <si>
    <t xml:space="preserve">07 декабря 2024 года в лицее имени генерал-майора Хисматулина В.И. прошел гала-концерт творческого фестиваля казачьей культуры «В единстве – мы сила», посвященного 442-ой годовщине со дня основания Сибирского казачьего войска. Охват - 13 общеобразовательных учреждений, более 200 участников приняли участие в конкурсе, 45 победителей и призеров фестиваля.
</t>
  </si>
  <si>
    <t>07 мая 2024 года прошел обучающий семинар для учителей и специалистов психолого-педагогического сопровождения детей мигрантов. Программа семинара включала информацию о ключевых направлениях предупреждения (профилактики) экстремизма и терроризма в образовательной среде. Обучение прошли 114 специалистов.</t>
  </si>
  <si>
    <t>Мероприятие проводится 1 раз в 2 года, запланировано к проведению в 2025 году.</t>
  </si>
  <si>
    <t xml:space="preserve">26-27 октября 2024 года в библиотеках Сургута прошел Фестиваль национальных литератур, посвященный сказкам народов России. Фестиваль состоялся в рамках Года семьи и празднования 430-летия нашего города. Шесть городских библиотек на время превратились в мастерские сказок, где проходили творческие встречи, выставки книг, кукольные спектакли, мастер-классы и многое другое.
В течение двух дней сургутяне открывали для себя мир сказок народов России, Северного Кавказа, Беларуси, Кыргызстана, Таджикистана. Через сказку, отмечают эксперты, подрастающее поколение учится любить и уважать родителей, верить в собственные силы и чудо, преодолевать трудности и не сдаваться. Общий охват участников составил – 1500 человек.
</t>
  </si>
  <si>
    <t>В 2024 году проведено 11 публичных мероприятия, в ходе которых совместно с правоохранительными органами и организаторами  публичных мероприятий приняты все необходимые меры по обеспечению безопасности граждан и общественного порядка в местах их проведения.</t>
  </si>
  <si>
    <t>В рамках проекта проведен конкурс настольных игр «Я знаю свой город» по тематикам: «История города Сургута», «430-летие города Сургута», «Памятники и достопримечательности города Сургута». В 37 общеобразовательных учреждениях проведены мероприятия, посвященные празднованию 430-летия города Сургута. Охват - более 60000 учащихся. На конкурс представлено 11 настольных игр.</t>
  </si>
  <si>
    <t xml:space="preserve">В целях недопущения участия несовершеннолетних в митингах, незаконных массовых акциях, пресечения распространения среди учащихся экстремистских и иных радикальных взглядов, в том числе идей неонацизма и национализма, проведены следующие профилактические мероприятия:
- в рамках программ воспитания в 37 общеобразовательных учреждениях организовано повышение правовой грамотности учащихся по вопросам законодательства в области защиты прав несовершеннолетних, снижения уровня правонарушений и преступлений среди несовершеннолетних;
- организовано взаимодействие и сотрудничество муниципальных общеобразовательных учреждений с национальными этническими объединениями, официальными религиозными организациями, местной мусульманской религиозной организацией города Сургута, Сургутским благочинием Ханты-Мансийской епархии Русской Православной Церкви;
- в период с 19 по 21 февраля 2024 года прошли встречи сотрудников отряда мобильного оперативного назначения по городу Сургуту Ханты-Мансийского автономного округа – Югры с учащимися муниципальных общеобразовательных учреждений;
- уроки мужества с участием сотрудников пограничных органов ФСБ России «Патриотизм и специальная военная операция Российской армии»;
- просмотры кинофильмов, посещение кинолекториев: «Герои Донбаса», «Герои рядом», короткометражные фильмы о защитниках Родины;
-- реализация сетевых дополнительных общеобразовательных (общеразвивающих) программ «Школа блогера. Безопасность в сети» для учащихся 9 – 11-х классов, «Безопасность в сети» для учащихся 4 – 7-х классов.
Охват более 60000 учащихся.
</t>
  </si>
  <si>
    <t>Мероприятие 2.1.1.1. Осуществление мониторинга средств массовой информации  и информационно-телекоммуникационных сетей, включая сеть «Интернет», состояния межнациональных (межэтнических) и межконфессиональных отношений, раннего предупреждения конфликтных ситуаций, а также в целях выявления фактов распространения идеологии экстремизма, экстремистских материалов.</t>
  </si>
  <si>
    <t xml:space="preserve">Постановлением Администрации города от 29.01.2020 № 640 утверждено положение о системе мониторинга состояния межнациональных, межконфессиональных отношений и раннего предупреждения конфликтных ситуаций в городе Сургуте (далее – положение). Организация деятельности по мониторингу при выявлении  резонансных ситуаций осуществляется в соответствии с указанным положением, в результате принятых мер межэтнического конфликта не допущено.  При обнаружении публикаций и комментариев, которые могут быть расценены как вызывающие предконфликтную ситуацию на национальной почве, распространяющие идеологию экстремизма, а также сообщений, содержащих призывы к вступлению в организации, запрещённые на территории Российской Федерации, материалы направляются в прокуратуру города, УМВД России по г. Сургуту.
 </t>
  </si>
  <si>
    <t xml:space="preserve">В декабре 2024 года проведено анкетирование среди учащихся  9 – 11-х классов, направленное на изучение социальной обстановки в муниципальных общеобразовательных учреждениях на предмет выявления фактов распространения экстремистской идеологии среди учащихся. Участие приняли 10640 учащихся.
</t>
  </si>
  <si>
    <t xml:space="preserve">Организовано взаимодействие и сотрудничество муниципальных общеобразовательных учреждений с национальными этническими объединениями, официальными религиозными организациями, местной мусульманской религиозной организацией города Сургута, Сургутским благочинием Ханты-Мансийской епархии Русской Православной Церкви. Ежегодно утверждается План мероприятий  по взаимному сотрудничеству департамента образования Администрации города, муниципальных образовательных учреждений с Сургутским благочинием в сфере духовно-нравственного и гражданско-патриотического воспитания и допризывной подготовки детей и молодежи города Сургута, за муниципальными общеобразовательными учреждениями закрепляются приходы Сургутского благочиния, священнослужители, разрабатываются и утверждаются индивидуальные планы мероприятий учреждений, включающие более 200 мероприятий.  В 8 общеобразовательных учреждениях проведены встречи с родителями детей иностранных граждан, в том числе занимающихся в центрах культурно-языковой адаптации детей мигрантов с приглашением специалистов управления по вопросам общественной безопасности, МКУ «Центр диагностики и консультирования», имама Сургутской мечети, Рустама Хазрата, представителей АНО ДПО «Институт развития компетенций» (участие приняли 568 родителей (законных представителей).
</t>
  </si>
  <si>
    <t xml:space="preserve">В ходе процедуры принесения присяги лицам, обретающим гражданство, разъясняется необходимость уважительного отношения к культуре и традициям принимающего сообщества, необходимость строгого соблюдения Конституции и законов Российской Федерации. Охват - более 2200 человек.
</t>
  </si>
  <si>
    <t>Подпрограмма 2 "Участие в профилактике экстремизма, а также в минимизации и (или) ликвидации последствий проявлений экстремизма"</t>
  </si>
  <si>
    <t>Подпрограмма 3 "Участие в профилактике терроризма, а также в минимизации и (или) ликвидации последствий проявлений терроризма"</t>
  </si>
  <si>
    <t>Общий объем финансирования программы – всего, в том числе</t>
  </si>
  <si>
    <t xml:space="preserve">Мероприятие 1.1.1.2. Предоставление грантов в форме субсидий некоммерческим  организациям в целях поддержки общественно значимых инициатив, направленных на межнациональное и межконфессиональное согласие, профилактику экстремизма, в сфере физической культуры и спорта
</t>
  </si>
  <si>
    <t>Мероприятие 1.2.2.5. Реализация проекта «Главные слова», проведение мероприятий, направленных на формирование у обучающихся духовных ценностей, ценностей человеческой жизни, семьи, гражданского общества, многонационального российского народа, патриотизма, уважения к Отечеству</t>
  </si>
  <si>
    <t>100% общеобразовательных учреждений реализуют курс «Основы религиозных культур и светской этики» (учащихся 4-х классов). 100% общеобразовательных учреждений реализуют предметную области «Основы духовно-нравственной культуры народов России» (учащихся 5-6 классов). 100%  общеобразовательных учреждений реализуют программу «Социокультурные истоки» в рамках реализации программы воспитания (учащихся 1-9 классов). 100% дошкольных образовательных учреждений  используют программу «Социокультурные истоки» в качестве технологии при реализации ОПДО в части формируемой участниками образовательных отношений ( возраст 3-7 лет). В 2024/25 учебном году в 10-11-х классах 34 ОУ  реализуется курс «Семьеведение», в том числе через реализацию курса внеурочной деятельности «Нравственные основы семейной жизни», отдельных учебных предметов («История», «Обществознание», «Литература»), где осуществляется изучение обучающимися основ института семьи и вопросов сохранения семейных ценностей.  Общий охват - более 60000 учащихся и воспитанников дошкольных организаций.</t>
  </si>
  <si>
    <t>20.04.2014 заключены соглашения между Администрацией города, Управлением соцзащиты населения по г. Сургуту и Сургутскому району Департамента социального развития ХМАО - Югры и Сургутским благочинием Ханты-Мансийской епархии Русской Православной Церкви, а также 14.03.2018 между Администрацией города, Управлением соцзащиты населения по г. Сургуту и Сургутскому району Департамента социального развития ХМАО - Югры и местной мусульманской религиозной организацией города Сургута. Администрацией города оказано содействие религиозным организациям при проведении праздников Рождество Христово (07.01.2024) и Крещение Господне (19.01.2024), Вербное воскресенье (28.04.2024), Православная Пасха (05.05.2024), Ураза-байрам (10.04.2024), Курбан-байрам (16-20.06.2024).</t>
  </si>
  <si>
    <t>Реализуется комплекс мероприятий, направленных на укрепление общероссийской гражданской идентичности, включающий торжественные мероприятия, приуроченные к памятным датам в истории народов России, государственным праздникам (День защитника Отечества, День присоединения Крыма к России и т.д.) (проведено более 2300 мероприятий).</t>
  </si>
  <si>
    <t xml:space="preserve">В период с 11 марта по 26 апреля 2024 года прошел конкурс проектов в сфере гармонизации межэтнических и межконфессиональных отношений. В Конкурсе приняли участие 6 муниципальных общеобразовательных учреждений. 
Победители и призёры: 
- проект «Расшифруй ДНК (духовно-нравственную культуру) России» МБОУ СТШ (I место); 
- проект «Территория дружбы» МБОУ СОШ № 22 имени Г.Ф. Пономарева (II место); 
- проект «Фестиваль «Дружба народов» МБОУ СОШ № 25 (III место).
</t>
  </si>
  <si>
    <t xml:space="preserve">В период с 30 октября по 09 ноября 2024 года в образовательных учреждениях города МБОУ гимназия №2, гимназия имени Ф.К. Салманова, МБОУ СЕНЛ, МБОУ лицей №3, МБОУ СОШ №10 с УИОП, МБОУ СОШ №25, МБОУ СОШ №27, МБВ(с)ОУО(с)ОШ№1 прошли мероприятия, посвященные «Дню народного единства». Праздничная познавательная программа включала в себя такие мероприятия как: встреча с представителями национально-культурных организаций в рамках формата вопрос-ответ, фестиваль «В единстве сила России», викторина «День народного единства», спортивная эстафета «Когда мы едины - мы непобедимы», конкурс рисунков и плакатов «Дружба народов».  На протяжении всех мероприятий участники демонстрировали знания о нашей стране, ее истории и культуре. В мероприятиях приняли участие – 8153 ученика.
</t>
  </si>
  <si>
    <t xml:space="preserve">Форум проведен 27 - 29 февраля 2024 года. Основные задачи форума -  формирование мировоззрения и развитие компетенций молодых людей посредством дополнительного образования; организация  образовательных тренингов, встреч с экспертами согласно тематике направлений; предупреждение распространения террористических и экстремистских идей среди молодежи; воспитание межнационального и межрелигиозного согласия; формирование городской идентичности, содействие межкультурному и межконфессиональному диалогу; содействие в развитии некоммерческих общественных организаций и движений; вовлечение молодежи в занятие творческой деятельностью.  Всего участников Форума – 160 человек.
</t>
  </si>
  <si>
    <t>16-17 декабря 2024 года состоялся молодежный образовательный форум. В рамках форума проведены: 15 образовательных мероприятий на площадках общеобразовательных учреждений-ресурсных центров проекта по направлению деятельности; дискуссионные площадки (встречи с участниками специальной военной операции), деловой круг «Роль города Сургута в годы Великой Отечественной войны», мастер-классы от представителей музеев-заповедников, квест-игра «Уроки преподобного Сергия Радонежского», очный этап конкурса лэпбуков «Открытый мир», интеллектуальная викторина «Брейн-ринг»; заседание городского методического объединения учителей изобразительного искусства, марафон-лекций от представителей музеев-заповедников, открытие выставки авторских картин Елены Беляковой, художника музея-заповедника «Куликово поле», интеллектуальная игра «Что? Где? Когда?»; торжественное открытие форума, в рамках которого были организованы творческие мастер-классы от волонтерских общественных объединений, акция «Новогоднее письмо для СВОих», представлен театрализованный прологи проведена панельная дискуссия на тему форума. Охват - более 7 000 человек (из них 6 000 дистанционно).</t>
  </si>
  <si>
    <t xml:space="preserve">В рамках городского проекта «Главные слова» в 2024 году созданы видеоролики «Наследие», «Добровольчество», «Семейные ценности» с целью трансляции в муниципальных общеобразовательных учреждениях и обсуждения с учащимися (более 2300 мероприятий,  более 60000 учащихся. В видеороликах в качестве спикеров приняли участие представители музейных центров, добровольческих организаций, многодетные семьи, педагоги и другие.
</t>
  </si>
  <si>
    <t xml:space="preserve">Фестиваль в 2024 году проводится в 3 этапа: 
I этап – подготовительный этап 06 июня и 24 октября 2024 года в виде организационно-информационной компании с представителями национально-культурных объединений, религиозных конфессий и диаспор для обсуждения организационных моментов Фестиваля.          
II этап – 02 ноября 2024 года в спортивном зале физкультурно-спортивном клубе инвалидов «Мечта».
III (творческий) этап - «Конкурс национальных культур» состоялся 29 ноября 2024 года в концертном зале Исторический парк «Россия - Моя история». В Фестивале приняло участие 177 человек. </t>
  </si>
  <si>
    <t xml:space="preserve">С 5 сентября по 26 сентября 2024 года в городе Сургуте состоялся конкурс творческих работ «АРТ-удар!» среди учащихся 1−11 классов муниципальных бюджетных общеобразовательных учреждений, подведомственных департаменту образования Администрации города. Цель конкурса − противодействие идеологии терроризма и экстремизма, формирование позитивных ценностных ориентаций у подрастающего поколения, гармонизация межэтнических отношений, профилактика правонарушений. Конкурс был проведён в трёх номинациях: «Мы вместе против террора»; «Моя семья — опора России»;
«Мы — одна страна». Участие приняли 155 учащихся из 25 общеобразовательных учреждений города.
</t>
  </si>
  <si>
    <t>В рамках проекта "Этнонити" проведены следующие мероприятия:
- Шахматный турнир «Дружба народов». Участники - 10 команд по 3 чел. 14-35 лет, от молодежных национальных объединений г.Сургута.  Охват - 30 человек. 
- ЭтноПикник «Мы вместе». Мероприятие прошло в 2 этапа:
1 этап 19.05.2024 игра в Пейнтбол в Центре военно-прикладных видов спорта МБУ «ЦСП «Сибирский легион» среди национальных команд. 
2 этап с 20.05.2024 по 25.05.2024 фотопроект, в онлайн формате на официальной группе «ВКонтакте». Общий охват участников - 200 человек.
Фестиваль «Краса нации». Участницы - 15 представительниц различных национальностей. Этапы мероприятия: 
- фотосессия  участниц в национальных костюмах;
- работа фотовыставки по итогам фотосессии в национальных костюмах. Место - ТРЦ «Сургут Сити-Молл» с 29 сентября по 31 октября; общий охват - более 25000;
- творческие презентации участниц фестиваля - номера художественной самодеятельности с участием групп поддержки (друзья, родственники, а так же представители творческих коллективов и национальных общественных объединений). Место -ТРЦ «Сургут Сити-Молл».Охват - 200 чел.
- Творческий вечер «Через культуру – к миру и согласию». Участники подготовили творческие выступления (вокальные, танцевальные номера). Количество участников – 150 человек.Общий охват участников мероприятий составил  580 человек.</t>
  </si>
  <si>
    <t>В рамках фестиваля проведены следующие мероприятия:
- Молодежный турнир «Древо народов»  (квест-игра, кибертурнир, командная квиз - игра «Этномир»), участники – студенты высших и профессиональных учебных заведений, количество участников – 100 человек.                                                                   
-  Вечер дискуссий «Труд и национальный характер», участниками дискуссии стали представители работающей молодежи города, представители трудовых династий города, количество участников – 50 человек.                                                                                         
- Показ коллекций молодых дизайнеров города в показе представлено 15 коллекций,  100 участников (дизайнеры, модели, стилисты) и 100 гостей и зрителей.  Целью показа является демонстрация творческого потенциала молодых дизайнеров города,  работающих в направлении современного костюма, отражающего культурный код.  Количество участников -  350 человек, общий охват - 14500.</t>
  </si>
  <si>
    <t xml:space="preserve">Проект  направлен на сохранение и развитие традиций семьи, объединение семей для совместной творческой деятельности, получение положительных эмоций от совместной деятельности, в процессе которой формируется и развивается отношение к детям, к родителям, пожилым родственникам, отражаются общие взгляды и чувство взаимопомощи. Проведено 3 мероприятия:  создание семьями-участниками арт-объекта на тему «Северный лес», создание из отснятого материала  короткометражного фильма об интересных традициях семей, их современных взглядах, их отношении к истории семьи; размещение ролика в социльных сетях. Всего участие приняло 10 семей, общее количество участников - 44 человека. Охват - 12500 (размещение в СМИ).
</t>
  </si>
  <si>
    <t>В целях усовершенствования организации межведомственной координации деятельности правоохранительных органов, органов социальной защиты населения, местного самоуправления, здравоохранения, образовательных организаций, культуры, спорта, муниципальных общественных объединений, находящихся на территории города, по социальной реабилитации и адаптации к мирной жизни лиц, решивших прекратить террористическую деятельность, лиц, осужденных за совершение преступлений террористического и экстремистского характера, лиц возвращенных из зон боевых действий и членов их семей, в том числе несовершеннолетних, а также по оказанию методической помощи несовершеннолетним и их родителям (законным представителям), попавшим под влияние радикальных течений, создана межведомственная рабочая группа (Положение о группе утверждено решением совместного заседания Антитеррористической комиссии и оперативной группы муниципального образования «город Сургут» (протокол от 15.02.2022 № 87/58).
На заседаниях специализированной межведомственной группы принимаются решения по организации  межведомственной индивидуальной профилактической работы  с  лицами, подверженными воздействию идеологии терроризма, экстремизма, а также подпавшими под её влияние и членами их семей, оказании социального сопровождения. В 2024 году состоялось 5 заседаний специализированной межведомственной группы, рассмотрено 12 вопросов, оказана индивидуальная помощь 8 семьям. Преступлений террористической направленности  в учреждениях, подведомственных Администрации города, не допущено.</t>
  </si>
  <si>
    <t xml:space="preserve">Введение практики по реализации адаптационного курса "Содействие адаптации трудовых мигрантов из Центрально-Азиатского региона в Российской Федерации. Курс реализуется в рамках проведения процедуры принесения присяги лицам, обретающим гражданство Российской Федерации.
</t>
  </si>
  <si>
    <t>Заключены 3 контракта: 
- оказание услуг по предоставлению неисключительных прав (лицензии) на использование поисково-аналитической системы для организации мониторинга социальных сетей.(SEUS); 
- оказание услуг по предоставлению неисключительных прав (лицензии) на использование системы автоматизированного сбора и лингвистического анализа данных из сети Интернет (Медиалогия); 
- оказание услуг по продлению неисключительного права (лицензии) на использование системы контентной фильтрации SkyDNS.</t>
  </si>
  <si>
    <t>Организована просветительская работа среди обучающихся общеобразовательных организаций, направленная на формирование знаний об ответственности за участие в экстремистской деятельности, разжигание межнациональной, межрелигиозной розни:
-  в рамках предметов «Основы безопасности жизнедеятельности и защиты Родины», «Обществознание» 100 % учащихся изучают вопросы обеспечения комплексной безопасности, в том числе об ответственности за участие в экстремистской и террористической деятельности;
- классные часы «Как предотвратить беду?» с просмотром социальных видеороликов по профилактике терроризма: «Бдительность», «Как спасти человека от терроризма»  и др.;
- инструктажи для учащихся 5 – 11-х классов «О мерах профилактики терроризма и экстремизма в подростковой среде»;
- 03-04 сентября 2024 года рамках Дней безопасности в общеобразовательных учреждениях проведены мероприятия, приуроченные ко Дню солидарности в борьбе с терроризмом (инструктажи, линейки, классные часы и др.);
- участие учащихся в митинге у Мемориала Славы, посвященном Дню солидарности в борьбе с терроризмом;
-  дополнительные профилактические мероприятия с учащимися совместно с представителями молодежного центра «Формат» МАУ по работе с молодежью «Наше время, Центра информационной безопасности по вопросам недопущения межнациональной вражды, диверсионных преступлений, распространения идеологии экстремизма, нацизма, терроризма, с разъяснением административной и уголовной ответственности несовершеннолетних за данные деяния.
Охват - более 60000 учащихся.</t>
  </si>
  <si>
    <t>В рамках заключенных соглашений с Общественной организацией Сургутское местное городское отделение «Саланг» Российский Союз ветеранов Афганистана, Ханты-Мансийское отделение «БОЕВОЕ БРАТСТВО» в период январь-декабрь 2024 проведено: 31 тематическая экскурсия «Воинская доблесть» (640 человек) и 15 уроков мужества (450 человек) с охватом 1 090 человек.</t>
  </si>
  <si>
    <t>Познавательная экскурсия в православный храм «Пасхальный звон» (в рамках заключенного договора о сотрудничестве №7 от 02.09.2019 г. с религиозной православной организацией православный Приход храма в честь святой мученицы Татианы). 05.05.2024 г. в праздник Пасхи воспитанники клубов и центров МБУ «Вариант», их родители и представители клуба «Молодые семьи Сургута» посетили храм святой мученицы Татианы. Настоятель прихода - отец Андрей сказал ребятам напутственную и поздравительную речь, а так же предоставил возможность подняться в звонницу и позвонить в церковные колокола. В этот же день был подготовлен пост на официальной странице МБУ «Вариант» в соцсети в «ВКонтакте» с описанием экскурсии, фото и видео материалами. Количество участников – 30 человек.</t>
  </si>
  <si>
    <t xml:space="preserve">02 июня 2024 года на площадке Ледового дворца спорта прошел фестиваль исторического моделирования и этнической музыки. В ходе фестиваля были воссозданы сцены освоения северных земель и становления первых сибирских городов, работали тематические площадки: «Лагерь служилых людей» с интерактивной выставкой доспехов и снаряжения, фотозоны «Острог» и «Мангазейский ход», где можно было сделать яркие памятные фото.  Прошли показательные мастер-классы по военному делу,  традиционным ремёслам: Тюменской домовой и Урало-сибирской росписи, созданию женских украшений из мельхиора и монет, изготовлению керамической утвари, ткачеству и вязанию одной иглой. Колоритным сопровождением фестиваля стал концерт коллектива «Новая Азия» (г. Горно-Алтайск).  Жителям и гостям города были представлены  мелодиии и песни минувших веков, многогранное горловое пение, а также звучание редких этнических инструментов.
Общий охват участников составил – 2360 человек.
</t>
  </si>
  <si>
    <t>В течение 2024 года организовано освещение мероприятий культурно-массового, спортивного, образовательного и иного характера, освещение проектов, реализованных при поддержке лидеров общественного мнения, руководителей национально-культурных организаций, освещение мероприятий, направленных на сохранение традиционных для России нравственных ориентиров и ценностей, в том числе в рамках исполнения мероприятий медиаплана информационного сопровождения деятельности по противодействию экстремизму, укреплению общероссийского гражданского единства, межнационального согласия, адаптацию мигрантов на 2024 год. Также в течение года освещались мероприятия, направленные на укрепление общероссийского гражданского единства, межнационального и межконфессионального согласия. Задействованы все медиаплощадки: СМИ, социальные сети, официальный портал Администрации Сургута, госпаблики Сургута. Всего за отчётный период в медиапространстве по указанной тематике опубликовано не менее 1 177 материалов, из них 427 в СМИ и на портале Администрации, 750 в социальных сетях. 
Также в газете "Сургутские ведомости размещен материал "Здесть русский дух, здесь русью пахент..." - тираж 3000экз.</t>
  </si>
  <si>
    <t>Телекомпанией «Сургутинтерновости» созданы 3 видеоролика («Сургут – наш общий дом», «Сургут – город возможностей и людей», «Сургут – город возможностей и долгосрочных перспектив»), направленные на формирование положительного образа мигранта. Ролики транслировались на телеканале более 109 раз каждый, в том числе социальных сетях.</t>
  </si>
  <si>
    <t>На базе ООО ЮВиС проведена беседа с иностранными гражданами, а также представителями работодателей, в ходе которой доведена информация о соблюдении норм поведения в обществе, требованиях законодательства, о городских мероприятиях, в которых могут принять участие работодатели и иностранные граждане. Также указанная информация доведена до представителей работодателей, являющихся одновременно представителями национальных объединений.</t>
  </si>
  <si>
    <t>В течение года регулярно проводятся встречи с представителями национальных объединений города, в том числе в индивидуальном формате. Также при проведении указанных мероприятий принимают участие представители УМВД России по г. Сургуту, территориального органа Роспотребнадзора. Общий охват - более 200 человек.</t>
  </si>
  <si>
    <t xml:space="preserve">В общеобразовательных учреждениях города на регулярной основе организованы встречи с родителями детей иностранных граждан, в том числе занимающихся в центрах культурно-языковой адаптации детей мигрантов. С родителями обсуждались вопросы по адаптации социализации детей, о правилах и нормах поведения в принимающем обществе, об основах добрососедства в этноконфессиональном городе, об оветственности за совершение экстремистских преступлений и правонарушений. Также для родителей доведена информация о массовых мероприятиях, проводимых в городе. Проведено 6 собраний, участие приняли 568 родителей (законных представителей) детей мигрантов, специалисты департамента образования, управления по вопросам общественной безопасности и имам Сургутской мечети.
</t>
  </si>
  <si>
    <t>На базе МБОУ СОШ № 7 и МБОУ СШ № 12 созданы Центры культурно-языковой адаптации детей-мигрантов. Число учащихся Центров в 2024 году составило 136 человека.</t>
  </si>
  <si>
    <t xml:space="preserve">За 2024 год создано 2 мультипликационных фильма в техниках пластилиновой и стоп-кадровой анимации по мотивам таджикской и хантыйской сказкам (таджикская сказка «Единство», хантыйская сказка «Медвежья трава»). Общий охват просмотров: ВКонтакте - 817 просмотров, «YouTub» - 2,3 тыс.
Состоялась  премьера показа мультфильма по мотивам узбекской сказки «Алдар Куса и купец» (количество просмотров за 2024 год в видео-хостинге «YouTub» - 5 тыс.). Для участников творческих групп были проведены 96 занятий. Мультфильмы были показаны в течение года в программе «Вставай», 25.05.2024, 20.12.2024 показ мультфильмов состоялся в Галерее кино. Общий охват участников составил 181 человек.
</t>
  </si>
  <si>
    <t xml:space="preserve">Проведено три плановых семинара: 
1. «Влияние миграционных процессов на этноконфессиональную ситуацию» 
2. «Роль военно-патриотического воспитания в формирования антиэкстремистского сознания подростков и молодежи» 
3. «Профилактика вовлечения молодежи в ряды псевдорелигиозных, экстремистских и террористических организаций»
Всего приняло участие 105 человек.
</t>
  </si>
  <si>
    <t xml:space="preserve">Выставка раскрывает историю города Сургута, как одного из крупнейших городов ХМАО-Югры, важного стратегического объекта и одного из крупнейших нефтегазовых регионов страны. 
В настоящее время в Сургуте проживают более 360 тысяч человек 123-х национальностей, внёсших большой вклад в историю и развитие города. Выставка «Россия многоликая. Мой Сургут» знакомит с духовной и материальной культурой народов, проживающих в нашем городе. На выставке представлены экспонаты, имеющие большую историческую ценность: национальные костюмы и украшения конца XIX- начала XX вв., традиционные музыкальные инструменты и предметы быта. В 2024 году выставку дополнило  мультимедийное приложение по политической истории СССР. Охват участников - 9534. 
</t>
  </si>
  <si>
    <t xml:space="preserve">Фестиваль «Минута славы «Счастье в кубе и в квадрате» проведен по следующим номинациям: Вокально-хоровое творчество; Инструментальное исполнение; Хореографическое творчество; Художественное слово. Участие приняли 43 пары участников из 27 дошкольных и общеобразовательных учреждений (всего участие приняли 86 детей).
</t>
  </si>
  <si>
    <t xml:space="preserve">Гранты в форме субсидии предоставлены на следующие проекты: 
- Фестиваль традиционных российских ценностей «РУССКИЙ МИР» Региональной ассоциации некоммерческих организаций Ханты-Мансийского автономного округа – Югры;
- «Городской праздник «Сабантуй» Местной общественной организации «Башкирская национально-культурная автономия;
- «Финно-угорский мир: «Твои первые 100 слов на моем родном языке...» Региональной общественной Организации Ханты-Мансийского автономного округа – Югры «Марийский национально-культурный центр «Марий Ушем» («Союз мари»);
- «Подготовка и показ полнометражного спектакля «Все мыши любят сыр» Сургутской городской общественной организации содействия социальной активности молодёжи «Открытая студенческая ассоциация» .
</t>
  </si>
  <si>
    <t>Гранты в форме субсидии предоставлены на следующие проекты:
-«Заезд дружбы народов». Региональная общественная организация Клуб развития внедорожного автоспорта и автотуризма «Штурмовик»;                                                                        
- «Лига первых». Региональная общественная организация поддержки межнациональных и кросс-культурных проектов и развития молодежных инициатив Ханты-Мансийского автономного округа – Югры «Лига Наций»;
- «Бег с чемпионом». Местная общественная организация «Федерация кикбоксинга г. Сургута»;
- «Открытый турнир по футболу 8х8». Местная городская общественная организация «Сургутская федерация футбола»;
- «Баскетбольная лига 3х3». Автономная некоммерческая организация Центр развития и популяризации спорта «Родина» с проектом;
- «Школьная волейбольная лига среди юношей и девушек 4-11 классов». Автономная некоммерческая организация Центр развития и популяризации спорта «Родина».</t>
  </si>
  <si>
    <r>
      <t xml:space="preserve">Выездные совместные мероприятия  представителей Администрации города, ЦПЭ УМВД по ХМАО – Югре, кибердружины для студентов ВВУЗов, ССУЗов, в ходе которых  разъясняется ответственность за совершение экстремистских преступлений  (8 мероприятий, охват – 860 человек).
Выездные  совместные мероприятия  представителей Администрации города, ЦПЭ УМВД по ХМАО – Югре, кибердружины в муниципальных учреждениях спорта среди тренерского состава (9 мероприятий, охват 219 человек). 
В течение года освещались встречи школьников и студентов с представителями УМВД по городу Сургуту, управления по вопросам общественной безопасности по теме противодействия экстремизму. Производилось информационное сопровождение профилактических мероприятий по вопросам взаимодействия в сфере укрепления межнациональных и межконфессиональных отношений, противодействия экстремизму с участием общественных деятелей, военнослужащих, вернувшихся из зон боевых действий, добровольцев, сотрудников правоохранительных органов. </t>
    </r>
    <r>
      <rPr>
        <sz val="11"/>
        <color rgb="FFFF0000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</si>
  <si>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>Произведены 5 видеороликов социальной рекламы: «Молодёжный», «Матрёшки», «КМНС», «Национальные танцы», «Сургутский многонациональный словарь». Прокат видеороликов осуществлялся в 6-ти залах кинотеатров «Мир» и «Вершина», всего 800 раз, по 160 раз каждый, а также в социальных сетях Администрации города и госпабликах Сургута.</t>
    </r>
    <r>
      <rPr>
        <sz val="11"/>
        <color rgb="FFFF0000"/>
        <rFont val="Times New Roman"/>
        <family val="1"/>
        <charset val="204"/>
      </rPr>
      <t xml:space="preserve"> </t>
    </r>
  </si>
  <si>
    <t>-</t>
  </si>
  <si>
    <t xml:space="preserve">Программа праздника состояла из нескольких этапов:
- ведущий рассказал о национальном празднике коренных народов Севера «Вурнга  хатл - Вороний день»;
- флеш-моб по хантыйским танцам;
- национальные игры;
- обряд завязывания ленточек на дереве. 
В заключении все желающие смогли пройти опрос на странице в официальной группе МБУ «Вариант» соц. сети в «ВКонтакте» о традициях хантыйских народов. Охват участников - 70 человек.
</t>
  </si>
  <si>
    <t>Отчет об исполнении муниципальной программы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конфликтов, профилактика экстремизма и терроризма на период до 2030 года»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</si>
</sst>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3" xfId="0" applyNumberFormat="1" applyFont="1" applyFill="1" applyBorder="1" applyAlignment="1">
      <alignment horizontal="justify" vertical="top" wrapText="1"/>
    </xf>
    <xf numFmtId="164" fontId="5" fillId="0" borderId="3" xfId="1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vertical="top" wrapText="1"/>
    </xf>
    <xf numFmtId="164" fontId="5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justify" vertical="top" wrapText="1"/>
    </xf>
    <xf numFmtId="164" fontId="5" fillId="0" borderId="1" xfId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justify" vertical="top" wrapText="1"/>
    </xf>
    <xf numFmtId="0" fontId="5" fillId="0" borderId="1" xfId="1" applyNumberFormat="1" applyFont="1" applyFill="1" applyBorder="1" applyAlignment="1">
      <alignment horizontal="justify" vertical="top" wrapText="1"/>
    </xf>
    <xf numFmtId="164" fontId="5" fillId="0" borderId="1" xfId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justify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justify"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horizontal="justify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0" borderId="1" xfId="1" applyFont="1" applyFill="1" applyBorder="1" applyAlignment="1">
      <alignment horizontal="left" vertical="top"/>
    </xf>
    <xf numFmtId="164" fontId="5" fillId="0" borderId="3" xfId="1" applyFont="1" applyFill="1" applyBorder="1" applyAlignment="1">
      <alignment horizontal="left" vertical="top"/>
    </xf>
    <xf numFmtId="164" fontId="5" fillId="0" borderId="3" xfId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/>
    </xf>
    <xf numFmtId="164" fontId="6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5" fillId="0" borderId="3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top"/>
    </xf>
    <xf numFmtId="164" fontId="5" fillId="0" borderId="2" xfId="1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14" fontId="5" fillId="0" borderId="2" xfId="0" applyNumberFormat="1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justify" vertical="top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/>
    <xf numFmtId="0" fontId="9" fillId="2" borderId="0" xfId="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/>
    </xf>
    <xf numFmtId="0" fontId="5" fillId="0" borderId="9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/>
    </xf>
    <xf numFmtId="0" fontId="5" fillId="0" borderId="7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14" fontId="5" fillId="0" borderId="2" xfId="0" applyNumberFormat="1" applyFont="1" applyFill="1" applyBorder="1" applyAlignment="1">
      <alignment horizontal="justify" vertical="top" wrapText="1"/>
    </xf>
    <xf numFmtId="14" fontId="5" fillId="0" borderId="3" xfId="0" applyNumberFormat="1" applyFont="1" applyFill="1" applyBorder="1" applyAlignment="1">
      <alignment horizontal="justify" vertical="top" wrapText="1"/>
    </xf>
    <xf numFmtId="0" fontId="5" fillId="0" borderId="4" xfId="0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vertical="top" wrapText="1"/>
    </xf>
    <xf numFmtId="0" fontId="5" fillId="0" borderId="9" xfId="0" applyNumberFormat="1" applyFont="1" applyFill="1" applyBorder="1" applyAlignment="1">
      <alignment horizontal="justify" vertical="top" wrapText="1"/>
    </xf>
    <xf numFmtId="0" fontId="5" fillId="0" borderId="6" xfId="0" applyNumberFormat="1" applyFont="1" applyFill="1" applyBorder="1" applyAlignment="1">
      <alignment horizontal="justify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2 2" xfId="6"/>
    <cellStyle name="Обычный 4 2" xfId="4"/>
    <cellStyle name="Обычный 5" xfId="3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A217"/>
  <sheetViews>
    <sheetView tabSelected="1" view="pageBreakPreview" zoomScale="70" zoomScaleNormal="142" zoomScaleSheetLayoutView="70" workbookViewId="0">
      <selection activeCell="A2" sqref="A2:E2"/>
    </sheetView>
  </sheetViews>
  <sheetFormatPr defaultColWidth="47.5703125" defaultRowHeight="15" x14ac:dyDescent="0.25"/>
  <cols>
    <col min="1" max="1" width="59.5703125" style="28" customWidth="1"/>
    <col min="2" max="2" width="28.140625" style="1" customWidth="1"/>
    <col min="3" max="3" width="32.42578125" style="28" customWidth="1"/>
    <col min="4" max="4" width="35.7109375" style="28" customWidth="1"/>
    <col min="5" max="5" width="106.5703125" style="37" customWidth="1"/>
    <col min="6" max="6" width="25.7109375" style="1" customWidth="1"/>
    <col min="7" max="16384" width="47.5703125" style="1"/>
  </cols>
  <sheetData>
    <row r="1" spans="1:27" ht="15.75" x14ac:dyDescent="0.25">
      <c r="E1" s="51"/>
    </row>
    <row r="2" spans="1:27" ht="43.5" customHeight="1" x14ac:dyDescent="0.25">
      <c r="A2" s="84" t="s">
        <v>159</v>
      </c>
      <c r="B2" s="84"/>
      <c r="C2" s="84"/>
      <c r="D2" s="84"/>
      <c r="E2" s="84"/>
    </row>
    <row r="3" spans="1:27" ht="18.75" customHeight="1" x14ac:dyDescent="0.25">
      <c r="A3" s="5"/>
      <c r="B3" s="5"/>
      <c r="C3" s="5"/>
      <c r="D3" s="5"/>
      <c r="E3" s="5"/>
    </row>
    <row r="4" spans="1:27" ht="15" customHeight="1" x14ac:dyDescent="0.25">
      <c r="A4" s="88" t="s">
        <v>0</v>
      </c>
      <c r="B4" s="64" t="s">
        <v>2</v>
      </c>
      <c r="C4" s="82" t="s">
        <v>8</v>
      </c>
      <c r="D4" s="83"/>
      <c r="E4" s="74" t="s">
        <v>1</v>
      </c>
      <c r="F4" s="2"/>
      <c r="G4" s="2"/>
      <c r="H4" s="2"/>
    </row>
    <row r="5" spans="1:27" ht="15" customHeight="1" x14ac:dyDescent="0.25">
      <c r="A5" s="88"/>
      <c r="B5" s="89"/>
      <c r="C5" s="64" t="s">
        <v>10</v>
      </c>
      <c r="D5" s="64" t="s">
        <v>9</v>
      </c>
      <c r="E5" s="74"/>
      <c r="F5" s="2"/>
      <c r="G5" s="2"/>
      <c r="H5" s="2"/>
    </row>
    <row r="6" spans="1:27" ht="28.5" customHeight="1" x14ac:dyDescent="0.25">
      <c r="A6" s="88"/>
      <c r="B6" s="65"/>
      <c r="C6" s="65"/>
      <c r="D6" s="65"/>
      <c r="E6" s="74"/>
      <c r="F6" s="2"/>
      <c r="G6" s="2"/>
      <c r="H6" s="2"/>
    </row>
    <row r="7" spans="1:27" s="5" customFormat="1" ht="42.75" customHeight="1" x14ac:dyDescent="0.25">
      <c r="A7" s="85" t="s">
        <v>7</v>
      </c>
      <c r="B7" s="86"/>
      <c r="C7" s="86"/>
      <c r="D7" s="86"/>
      <c r="E7" s="87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" customHeight="1" x14ac:dyDescent="0.25">
      <c r="A8" s="60" t="s">
        <v>32</v>
      </c>
      <c r="B8" s="6" t="s">
        <v>3</v>
      </c>
      <c r="C8" s="8">
        <f>C11+C14</f>
        <v>5026622.5600000005</v>
      </c>
      <c r="D8" s="8">
        <f>D9+D10</f>
        <v>4897973.7</v>
      </c>
      <c r="E8" s="74" t="s">
        <v>6</v>
      </c>
      <c r="F8" s="9"/>
      <c r="G8" s="2"/>
      <c r="H8" s="2"/>
    </row>
    <row r="9" spans="1:27" ht="48" customHeight="1" x14ac:dyDescent="0.25">
      <c r="A9" s="70"/>
      <c r="B9" s="10" t="s">
        <v>4</v>
      </c>
      <c r="C9" s="8">
        <f>C12+C15</f>
        <v>0</v>
      </c>
      <c r="D9" s="8">
        <f>D12+D15</f>
        <v>0</v>
      </c>
      <c r="E9" s="74"/>
      <c r="F9" s="9"/>
      <c r="G9" s="2"/>
      <c r="H9" s="2"/>
    </row>
    <row r="10" spans="1:27" ht="30.75" customHeight="1" x14ac:dyDescent="0.25">
      <c r="A10" s="61"/>
      <c r="B10" s="10" t="s">
        <v>5</v>
      </c>
      <c r="C10" s="8">
        <f>C13+C16</f>
        <v>5026622.5600000005</v>
      </c>
      <c r="D10" s="8">
        <f>D13+D16</f>
        <v>4897973.7</v>
      </c>
      <c r="E10" s="74"/>
      <c r="F10" s="9"/>
      <c r="G10" s="2"/>
      <c r="H10" s="2"/>
    </row>
    <row r="11" spans="1:27" ht="15" customHeight="1" x14ac:dyDescent="0.25">
      <c r="A11" s="60" t="s">
        <v>33</v>
      </c>
      <c r="B11" s="10" t="s">
        <v>3</v>
      </c>
      <c r="C11" s="8">
        <f>C12+C13</f>
        <v>2430738.56</v>
      </c>
      <c r="D11" s="8">
        <f>D12+D13</f>
        <v>2403934.56</v>
      </c>
      <c r="E11" s="53" t="s">
        <v>153</v>
      </c>
      <c r="F11" s="9"/>
      <c r="G11" s="2"/>
      <c r="H11" s="2"/>
    </row>
    <row r="12" spans="1:27" ht="48.75" customHeight="1" x14ac:dyDescent="0.25">
      <c r="A12" s="70"/>
      <c r="B12" s="10" t="s">
        <v>4</v>
      </c>
      <c r="C12" s="8">
        <v>0</v>
      </c>
      <c r="D12" s="8"/>
      <c r="E12" s="53"/>
      <c r="F12" s="9"/>
      <c r="G12" s="2"/>
      <c r="H12" s="2"/>
    </row>
    <row r="13" spans="1:27" ht="86.25" customHeight="1" x14ac:dyDescent="0.25">
      <c r="A13" s="61"/>
      <c r="B13" s="10" t="s">
        <v>5</v>
      </c>
      <c r="C13" s="8">
        <v>2430738.56</v>
      </c>
      <c r="D13" s="8">
        <v>2403934.56</v>
      </c>
      <c r="E13" s="53"/>
      <c r="F13" s="9"/>
      <c r="G13" s="2"/>
      <c r="H13" s="2"/>
    </row>
    <row r="14" spans="1:27" ht="19.5" customHeight="1" x14ac:dyDescent="0.25">
      <c r="A14" s="60" t="s">
        <v>121</v>
      </c>
      <c r="B14" s="10" t="s">
        <v>3</v>
      </c>
      <c r="C14" s="8">
        <f>C15+C16</f>
        <v>2595884</v>
      </c>
      <c r="D14" s="8">
        <f>D15+D16</f>
        <v>2494039.14</v>
      </c>
      <c r="E14" s="53" t="s">
        <v>154</v>
      </c>
      <c r="F14" s="9"/>
      <c r="G14" s="2"/>
      <c r="H14" s="2"/>
    </row>
    <row r="15" spans="1:27" ht="46.5" customHeight="1" x14ac:dyDescent="0.25">
      <c r="A15" s="70"/>
      <c r="B15" s="13" t="s">
        <v>4</v>
      </c>
      <c r="C15" s="8">
        <v>0</v>
      </c>
      <c r="D15" s="8">
        <v>0</v>
      </c>
      <c r="E15" s="52"/>
      <c r="F15" s="9"/>
      <c r="G15" s="2"/>
      <c r="H15" s="2"/>
    </row>
    <row r="16" spans="1:27" ht="105.75" customHeight="1" x14ac:dyDescent="0.25">
      <c r="A16" s="61"/>
      <c r="B16" s="13" t="s">
        <v>5</v>
      </c>
      <c r="C16" s="8">
        <v>2595884</v>
      </c>
      <c r="D16" s="8">
        <v>2494039.14</v>
      </c>
      <c r="E16" s="52"/>
      <c r="F16" s="9"/>
      <c r="G16" s="2"/>
      <c r="H16" s="2"/>
    </row>
    <row r="17" spans="1:8" ht="96" customHeight="1" x14ac:dyDescent="0.25">
      <c r="A17" s="15" t="s">
        <v>34</v>
      </c>
      <c r="B17" s="10" t="s">
        <v>157</v>
      </c>
      <c r="C17" s="7">
        <v>0</v>
      </c>
      <c r="D17" s="7">
        <v>0</v>
      </c>
      <c r="E17" s="38" t="s">
        <v>6</v>
      </c>
      <c r="F17" s="9"/>
      <c r="G17" s="2"/>
      <c r="H17" s="2"/>
    </row>
    <row r="18" spans="1:8" ht="198.75" customHeight="1" x14ac:dyDescent="0.25">
      <c r="A18" s="15" t="s">
        <v>35</v>
      </c>
      <c r="B18" s="10" t="s">
        <v>157</v>
      </c>
      <c r="C18" s="11">
        <v>0</v>
      </c>
      <c r="D18" s="11">
        <v>0</v>
      </c>
      <c r="E18" s="39" t="s">
        <v>116</v>
      </c>
      <c r="F18" s="9"/>
      <c r="G18" s="2"/>
      <c r="H18" s="2"/>
    </row>
    <row r="19" spans="1:8" ht="154.5" customHeight="1" x14ac:dyDescent="0.25">
      <c r="A19" s="15" t="s">
        <v>36</v>
      </c>
      <c r="B19" s="10" t="s">
        <v>157</v>
      </c>
      <c r="C19" s="11">
        <v>0</v>
      </c>
      <c r="D19" s="11">
        <v>0</v>
      </c>
      <c r="E19" s="40" t="s">
        <v>123</v>
      </c>
      <c r="F19" s="9"/>
      <c r="G19" s="2"/>
      <c r="H19" s="2"/>
    </row>
    <row r="20" spans="1:8" ht="156" customHeight="1" x14ac:dyDescent="0.25">
      <c r="A20" s="15" t="s">
        <v>11</v>
      </c>
      <c r="B20" s="10" t="s">
        <v>157</v>
      </c>
      <c r="C20" s="11">
        <v>0</v>
      </c>
      <c r="D20" s="11">
        <v>0</v>
      </c>
      <c r="E20" s="40" t="s">
        <v>124</v>
      </c>
      <c r="F20" s="9"/>
      <c r="G20" s="2"/>
      <c r="H20" s="2"/>
    </row>
    <row r="21" spans="1:8" ht="32.25" customHeight="1" x14ac:dyDescent="0.25">
      <c r="A21" s="60" t="s">
        <v>37</v>
      </c>
      <c r="B21" s="10" t="s">
        <v>3</v>
      </c>
      <c r="C21" s="11">
        <f>C23+C24+C26+C28</f>
        <v>186000</v>
      </c>
      <c r="D21" s="11">
        <f>D23+D24+D26+D28</f>
        <v>186000</v>
      </c>
      <c r="E21" s="74" t="s">
        <v>6</v>
      </c>
      <c r="F21" s="9"/>
      <c r="G21" s="2"/>
      <c r="H21" s="2"/>
    </row>
    <row r="22" spans="1:8" ht="66.75" customHeight="1" x14ac:dyDescent="0.25">
      <c r="A22" s="61"/>
      <c r="B22" s="10" t="s">
        <v>5</v>
      </c>
      <c r="C22" s="11">
        <f>C25+C27+C29</f>
        <v>186000</v>
      </c>
      <c r="D22" s="11">
        <f>D25+D27+D29</f>
        <v>186000</v>
      </c>
      <c r="E22" s="74"/>
      <c r="F22" s="9"/>
      <c r="G22" s="2"/>
      <c r="H22" s="2"/>
    </row>
    <row r="23" spans="1:8" ht="96.75" customHeight="1" x14ac:dyDescent="0.25">
      <c r="A23" s="15" t="s">
        <v>29</v>
      </c>
      <c r="B23" s="10" t="s">
        <v>157</v>
      </c>
      <c r="C23" s="7">
        <v>0</v>
      </c>
      <c r="D23" s="7">
        <v>0</v>
      </c>
      <c r="E23" s="40" t="s">
        <v>125</v>
      </c>
      <c r="F23" s="9"/>
      <c r="G23" s="2"/>
      <c r="H23" s="2"/>
    </row>
    <row r="24" spans="1:8" ht="12.75" customHeight="1" x14ac:dyDescent="0.25">
      <c r="A24" s="60" t="s">
        <v>12</v>
      </c>
      <c r="B24" s="10" t="s">
        <v>3</v>
      </c>
      <c r="C24" s="7">
        <f t="shared" ref="C24:D24" si="0">C25</f>
        <v>66000</v>
      </c>
      <c r="D24" s="7">
        <f t="shared" si="0"/>
        <v>66000</v>
      </c>
      <c r="E24" s="55" t="s">
        <v>126</v>
      </c>
      <c r="F24" s="9"/>
      <c r="G24" s="2"/>
      <c r="H24" s="2"/>
    </row>
    <row r="25" spans="1:8" ht="94.5" customHeight="1" x14ac:dyDescent="0.25">
      <c r="A25" s="61"/>
      <c r="B25" s="10" t="s">
        <v>5</v>
      </c>
      <c r="C25" s="8">
        <v>66000</v>
      </c>
      <c r="D25" s="8">
        <v>66000</v>
      </c>
      <c r="E25" s="75"/>
      <c r="F25" s="9"/>
      <c r="G25" s="2"/>
      <c r="H25" s="2"/>
    </row>
    <row r="26" spans="1:8" ht="12.75" customHeight="1" x14ac:dyDescent="0.25">
      <c r="A26" s="60" t="s">
        <v>38</v>
      </c>
      <c r="B26" s="10" t="s">
        <v>3</v>
      </c>
      <c r="C26" s="7">
        <f t="shared" ref="C26:D26" si="1">C27</f>
        <v>50000</v>
      </c>
      <c r="D26" s="7">
        <f t="shared" si="1"/>
        <v>50000</v>
      </c>
      <c r="E26" s="55" t="s">
        <v>101</v>
      </c>
      <c r="F26" s="9"/>
      <c r="G26" s="2"/>
      <c r="H26" s="2"/>
    </row>
    <row r="27" spans="1:8" ht="48.75" customHeight="1" x14ac:dyDescent="0.25">
      <c r="A27" s="61"/>
      <c r="B27" s="10" t="s">
        <v>5</v>
      </c>
      <c r="C27" s="8">
        <v>50000</v>
      </c>
      <c r="D27" s="8">
        <v>50000</v>
      </c>
      <c r="E27" s="75"/>
      <c r="F27" s="9"/>
      <c r="G27" s="2"/>
      <c r="H27" s="2"/>
    </row>
    <row r="28" spans="1:8" ht="51" customHeight="1" x14ac:dyDescent="0.25">
      <c r="A28" s="60" t="s">
        <v>30</v>
      </c>
      <c r="B28" s="10" t="s">
        <v>3</v>
      </c>
      <c r="C28" s="7">
        <f t="shared" ref="C28:D28" si="2">C29</f>
        <v>70000</v>
      </c>
      <c r="D28" s="7">
        <f t="shared" si="2"/>
        <v>70000</v>
      </c>
      <c r="E28" s="55" t="s">
        <v>127</v>
      </c>
      <c r="F28" s="9"/>
      <c r="G28" s="2"/>
      <c r="H28" s="2"/>
    </row>
    <row r="29" spans="1:8" ht="71.25" customHeight="1" x14ac:dyDescent="0.25">
      <c r="A29" s="61"/>
      <c r="B29" s="10" t="s">
        <v>5</v>
      </c>
      <c r="C29" s="14">
        <v>70000</v>
      </c>
      <c r="D29" s="14">
        <v>70000</v>
      </c>
      <c r="E29" s="75"/>
      <c r="F29" s="9"/>
      <c r="G29" s="2"/>
      <c r="H29" s="2"/>
    </row>
    <row r="30" spans="1:8" ht="32.25" customHeight="1" x14ac:dyDescent="0.25">
      <c r="A30" s="60" t="s">
        <v>39</v>
      </c>
      <c r="B30" s="10" t="s">
        <v>3</v>
      </c>
      <c r="C30" s="11">
        <f t="shared" ref="C30:D30" si="3">C31</f>
        <v>2695902.99</v>
      </c>
      <c r="D30" s="11">
        <f t="shared" si="3"/>
        <v>2695902.99</v>
      </c>
      <c r="E30" s="74" t="s">
        <v>6</v>
      </c>
      <c r="F30" s="9"/>
      <c r="G30" s="2"/>
      <c r="H30" s="2"/>
    </row>
    <row r="31" spans="1:8" ht="61.5" customHeight="1" x14ac:dyDescent="0.25">
      <c r="A31" s="61"/>
      <c r="B31" s="10" t="s">
        <v>5</v>
      </c>
      <c r="C31" s="11">
        <f>C33+C36+C38+C40+C43+C45</f>
        <v>2695902.99</v>
      </c>
      <c r="D31" s="11">
        <f>D33+D36+D38+D40+D43+D45</f>
        <v>2695902.99</v>
      </c>
      <c r="E31" s="74"/>
      <c r="F31" s="9"/>
      <c r="G31" s="2"/>
      <c r="H31" s="2"/>
    </row>
    <row r="32" spans="1:8" ht="23.25" customHeight="1" x14ac:dyDescent="0.25">
      <c r="A32" s="60" t="s">
        <v>40</v>
      </c>
      <c r="B32" s="10" t="s">
        <v>3</v>
      </c>
      <c r="C32" s="7">
        <v>1946647.99</v>
      </c>
      <c r="D32" s="7">
        <v>1946647.99</v>
      </c>
      <c r="E32" s="55" t="s">
        <v>128</v>
      </c>
      <c r="F32" s="9"/>
      <c r="G32" s="2"/>
      <c r="H32" s="2"/>
    </row>
    <row r="33" spans="1:8" ht="85.5" customHeight="1" x14ac:dyDescent="0.25">
      <c r="A33" s="61"/>
      <c r="B33" s="10" t="s">
        <v>5</v>
      </c>
      <c r="C33" s="7">
        <v>1946647.99</v>
      </c>
      <c r="D33" s="11">
        <v>1946647.99</v>
      </c>
      <c r="E33" s="75"/>
      <c r="F33" s="9"/>
      <c r="G33" s="2"/>
      <c r="H33" s="2"/>
    </row>
    <row r="34" spans="1:8" ht="108" customHeight="1" x14ac:dyDescent="0.25">
      <c r="A34" s="15" t="s">
        <v>41</v>
      </c>
      <c r="B34" s="10" t="s">
        <v>157</v>
      </c>
      <c r="C34" s="7">
        <v>0</v>
      </c>
      <c r="D34" s="8">
        <v>0</v>
      </c>
      <c r="E34" s="40" t="s">
        <v>158</v>
      </c>
      <c r="F34" s="9"/>
      <c r="G34" s="2"/>
      <c r="H34" s="2"/>
    </row>
    <row r="35" spans="1:8" ht="12.75" customHeight="1" x14ac:dyDescent="0.25">
      <c r="A35" s="68" t="s">
        <v>42</v>
      </c>
      <c r="B35" s="10" t="s">
        <v>3</v>
      </c>
      <c r="C35" s="7">
        <f t="shared" ref="C35:D35" si="4">C36</f>
        <v>150000</v>
      </c>
      <c r="D35" s="7">
        <f t="shared" si="4"/>
        <v>150000</v>
      </c>
      <c r="E35" s="53" t="s">
        <v>98</v>
      </c>
      <c r="F35" s="9"/>
      <c r="G35" s="2"/>
      <c r="H35" s="2"/>
    </row>
    <row r="36" spans="1:8" ht="68.25" customHeight="1" x14ac:dyDescent="0.25">
      <c r="A36" s="69"/>
      <c r="B36" s="10" t="s">
        <v>5</v>
      </c>
      <c r="C36" s="7">
        <v>150000</v>
      </c>
      <c r="D36" s="14">
        <v>150000</v>
      </c>
      <c r="E36" s="52"/>
      <c r="F36" s="9"/>
      <c r="G36" s="2"/>
      <c r="H36" s="2"/>
    </row>
    <row r="37" spans="1:8" ht="31.5" customHeight="1" x14ac:dyDescent="0.25">
      <c r="A37" s="68" t="s">
        <v>43</v>
      </c>
      <c r="B37" s="10" t="s">
        <v>3</v>
      </c>
      <c r="C37" s="7">
        <f t="shared" ref="C37:D37" si="5">C38</f>
        <v>100000</v>
      </c>
      <c r="D37" s="7">
        <f t="shared" si="5"/>
        <v>100000</v>
      </c>
      <c r="E37" s="55" t="s">
        <v>129</v>
      </c>
      <c r="F37" s="9"/>
      <c r="G37" s="2"/>
      <c r="H37" s="2"/>
    </row>
    <row r="38" spans="1:8" ht="138.75" customHeight="1" x14ac:dyDescent="0.25">
      <c r="A38" s="69"/>
      <c r="B38" s="10" t="s">
        <v>5</v>
      </c>
      <c r="C38" s="14">
        <v>100000</v>
      </c>
      <c r="D38" s="14">
        <v>100000</v>
      </c>
      <c r="E38" s="75"/>
      <c r="F38" s="9"/>
      <c r="G38" s="2"/>
      <c r="H38" s="2"/>
    </row>
    <row r="39" spans="1:8" ht="12.75" customHeight="1" x14ac:dyDescent="0.25">
      <c r="A39" s="68" t="s">
        <v>122</v>
      </c>
      <c r="B39" s="16" t="s">
        <v>3</v>
      </c>
      <c r="C39" s="7">
        <f t="shared" ref="C39:D39" si="6">C40</f>
        <v>75000</v>
      </c>
      <c r="D39" s="7">
        <f t="shared" si="6"/>
        <v>75000</v>
      </c>
      <c r="E39" s="53" t="s">
        <v>130</v>
      </c>
      <c r="F39" s="9"/>
      <c r="G39" s="2"/>
      <c r="H39" s="2"/>
    </row>
    <row r="40" spans="1:8" ht="65.25" customHeight="1" x14ac:dyDescent="0.25">
      <c r="A40" s="69"/>
      <c r="B40" s="10" t="s">
        <v>5</v>
      </c>
      <c r="C40" s="14">
        <v>75000</v>
      </c>
      <c r="D40" s="14">
        <v>75000</v>
      </c>
      <c r="E40" s="53"/>
      <c r="F40" s="9"/>
      <c r="G40" s="2"/>
      <c r="H40" s="2"/>
    </row>
    <row r="41" spans="1:8" ht="94.5" customHeight="1" x14ac:dyDescent="0.25">
      <c r="A41" s="41" t="s">
        <v>13</v>
      </c>
      <c r="B41" s="10" t="s">
        <v>157</v>
      </c>
      <c r="C41" s="7" t="s">
        <v>157</v>
      </c>
      <c r="D41" s="7" t="s">
        <v>157</v>
      </c>
      <c r="E41" s="42" t="s">
        <v>99</v>
      </c>
      <c r="F41" s="9"/>
      <c r="G41" s="2"/>
      <c r="H41" s="2"/>
    </row>
    <row r="42" spans="1:8" ht="12.75" customHeight="1" x14ac:dyDescent="0.25">
      <c r="A42" s="68" t="s">
        <v>14</v>
      </c>
      <c r="B42" s="10" t="s">
        <v>3</v>
      </c>
      <c r="C42" s="7">
        <f t="shared" ref="C42:D42" si="7">C43</f>
        <v>400000</v>
      </c>
      <c r="D42" s="7">
        <f t="shared" si="7"/>
        <v>400000</v>
      </c>
      <c r="E42" s="78" t="s">
        <v>131</v>
      </c>
      <c r="F42" s="9"/>
      <c r="G42" s="2"/>
      <c r="H42" s="2"/>
    </row>
    <row r="43" spans="1:8" ht="95.25" customHeight="1" x14ac:dyDescent="0.25">
      <c r="A43" s="69"/>
      <c r="B43" s="10" t="s">
        <v>5</v>
      </c>
      <c r="C43" s="7">
        <v>400000</v>
      </c>
      <c r="D43" s="14">
        <v>400000</v>
      </c>
      <c r="E43" s="79"/>
      <c r="F43" s="9"/>
      <c r="G43" s="2"/>
      <c r="H43" s="2"/>
    </row>
    <row r="44" spans="1:8" ht="27" customHeight="1" x14ac:dyDescent="0.25">
      <c r="A44" s="68" t="s">
        <v>44</v>
      </c>
      <c r="B44" s="10" t="s">
        <v>3</v>
      </c>
      <c r="C44" s="7">
        <f t="shared" ref="C44:D44" si="8">C45</f>
        <v>24255</v>
      </c>
      <c r="D44" s="7">
        <f t="shared" si="8"/>
        <v>24255</v>
      </c>
      <c r="E44" s="55" t="s">
        <v>132</v>
      </c>
      <c r="F44" s="9"/>
      <c r="G44" s="2"/>
      <c r="H44" s="2"/>
    </row>
    <row r="45" spans="1:8" ht="81" customHeight="1" x14ac:dyDescent="0.25">
      <c r="A45" s="69"/>
      <c r="B45" s="10" t="s">
        <v>5</v>
      </c>
      <c r="C45" s="14">
        <v>24255</v>
      </c>
      <c r="D45" s="14">
        <v>24255</v>
      </c>
      <c r="E45" s="75"/>
      <c r="F45" s="9"/>
      <c r="G45" s="2"/>
      <c r="H45" s="2"/>
    </row>
    <row r="46" spans="1:8" ht="15" customHeight="1" x14ac:dyDescent="0.25">
      <c r="A46" s="60" t="s">
        <v>45</v>
      </c>
      <c r="B46" s="10" t="s">
        <v>3</v>
      </c>
      <c r="C46" s="24">
        <f t="shared" ref="C46:D46" si="9">C47</f>
        <v>2842529</v>
      </c>
      <c r="D46" s="24">
        <f t="shared" si="9"/>
        <v>2842406.7</v>
      </c>
      <c r="E46" s="74" t="s">
        <v>6</v>
      </c>
      <c r="F46" s="9"/>
      <c r="G46" s="2"/>
      <c r="H46" s="2"/>
    </row>
    <row r="47" spans="1:8" ht="41.25" customHeight="1" x14ac:dyDescent="0.25">
      <c r="A47" s="61"/>
      <c r="B47" s="16" t="s">
        <v>5</v>
      </c>
      <c r="C47" s="7">
        <f>C50+C53+C55+C57+C60+C63+C65</f>
        <v>2842529</v>
      </c>
      <c r="D47" s="24">
        <f>D50+D53+D55+D57+D60+D63+D65</f>
        <v>2842406.7</v>
      </c>
      <c r="E47" s="74"/>
      <c r="F47" s="9"/>
      <c r="G47" s="2"/>
      <c r="H47" s="2"/>
    </row>
    <row r="48" spans="1:8" ht="59.25" customHeight="1" x14ac:dyDescent="0.25">
      <c r="A48" s="15" t="s">
        <v>46</v>
      </c>
      <c r="B48" s="16" t="s">
        <v>157</v>
      </c>
      <c r="C48" s="14" t="s">
        <v>157</v>
      </c>
      <c r="D48" s="14" t="s">
        <v>157</v>
      </c>
      <c r="E48" s="43" t="s">
        <v>88</v>
      </c>
      <c r="F48" s="9"/>
      <c r="G48" s="2"/>
      <c r="H48" s="2"/>
    </row>
    <row r="49" spans="1:8" ht="64.5" customHeight="1" x14ac:dyDescent="0.25">
      <c r="A49" s="60" t="s">
        <v>47</v>
      </c>
      <c r="B49" s="16" t="s">
        <v>3</v>
      </c>
      <c r="C49" s="7">
        <f t="shared" ref="C49:D49" si="10">C50</f>
        <v>727100</v>
      </c>
      <c r="D49" s="7">
        <f t="shared" si="10"/>
        <v>727094.37</v>
      </c>
      <c r="E49" s="53" t="s">
        <v>133</v>
      </c>
      <c r="F49" s="9"/>
      <c r="G49" s="2"/>
      <c r="H49" s="2"/>
    </row>
    <row r="50" spans="1:8" ht="212.25" customHeight="1" x14ac:dyDescent="0.25">
      <c r="A50" s="61"/>
      <c r="B50" s="16" t="s">
        <v>5</v>
      </c>
      <c r="C50" s="14">
        <v>727100</v>
      </c>
      <c r="D50" s="14">
        <v>727094.37</v>
      </c>
      <c r="E50" s="53"/>
      <c r="F50" s="9"/>
      <c r="G50" s="2"/>
      <c r="H50" s="2"/>
    </row>
    <row r="51" spans="1:8" ht="57.75" customHeight="1" x14ac:dyDescent="0.25">
      <c r="A51" s="60" t="s">
        <v>84</v>
      </c>
      <c r="B51" s="16" t="s">
        <v>3</v>
      </c>
      <c r="C51" s="7">
        <f>C52+C53</f>
        <v>1527000</v>
      </c>
      <c r="D51" s="7">
        <f t="shared" ref="D51" si="11">D52+D53</f>
        <v>1527000</v>
      </c>
      <c r="E51" s="53" t="s">
        <v>134</v>
      </c>
      <c r="F51" s="9"/>
      <c r="G51" s="2"/>
      <c r="H51" s="2"/>
    </row>
    <row r="52" spans="1:8" ht="42.75" customHeight="1" x14ac:dyDescent="0.25">
      <c r="A52" s="70"/>
      <c r="B52" s="16" t="s">
        <v>4</v>
      </c>
      <c r="C52" s="11">
        <v>195600</v>
      </c>
      <c r="D52" s="11">
        <v>195600</v>
      </c>
      <c r="E52" s="53"/>
      <c r="F52" s="9"/>
      <c r="G52" s="2"/>
      <c r="H52" s="2"/>
    </row>
    <row r="53" spans="1:8" ht="33" customHeight="1" x14ac:dyDescent="0.25">
      <c r="A53" s="61"/>
      <c r="B53" s="16" t="s">
        <v>5</v>
      </c>
      <c r="C53" s="11">
        <f>875000+456400</f>
        <v>1331400</v>
      </c>
      <c r="D53" s="11">
        <v>1331400</v>
      </c>
      <c r="E53" s="53"/>
      <c r="F53" s="9"/>
      <c r="G53" s="2"/>
      <c r="H53" s="2"/>
    </row>
    <row r="54" spans="1:8" ht="33.75" customHeight="1" x14ac:dyDescent="0.25">
      <c r="A54" s="60" t="s">
        <v>15</v>
      </c>
      <c r="B54" s="16" t="s">
        <v>3</v>
      </c>
      <c r="C54" s="7">
        <f t="shared" ref="C54:D54" si="12">C55</f>
        <v>225330</v>
      </c>
      <c r="D54" s="7">
        <f t="shared" si="12"/>
        <v>225330</v>
      </c>
      <c r="E54" s="53" t="s">
        <v>135</v>
      </c>
      <c r="F54" s="9"/>
      <c r="G54" s="2"/>
      <c r="H54" s="2"/>
    </row>
    <row r="55" spans="1:8" ht="71.25" customHeight="1" x14ac:dyDescent="0.25">
      <c r="A55" s="61"/>
      <c r="B55" s="16" t="s">
        <v>5</v>
      </c>
      <c r="C55" s="14">
        <v>225330</v>
      </c>
      <c r="D55" s="14">
        <v>225330</v>
      </c>
      <c r="E55" s="53"/>
      <c r="F55" s="9"/>
      <c r="G55" s="2"/>
      <c r="H55" s="2"/>
    </row>
    <row r="56" spans="1:8" ht="18" customHeight="1" x14ac:dyDescent="0.25">
      <c r="A56" s="60" t="s">
        <v>18</v>
      </c>
      <c r="B56" s="16" t="s">
        <v>3</v>
      </c>
      <c r="C56" s="7">
        <f t="shared" ref="C56:D56" si="13">C57</f>
        <v>32999</v>
      </c>
      <c r="D56" s="7">
        <f t="shared" si="13"/>
        <v>32999</v>
      </c>
      <c r="E56" s="81" t="s">
        <v>111</v>
      </c>
      <c r="F56" s="9"/>
      <c r="G56" s="2"/>
      <c r="H56" s="2"/>
    </row>
    <row r="57" spans="1:8" ht="42.75" customHeight="1" x14ac:dyDescent="0.25">
      <c r="A57" s="61"/>
      <c r="B57" s="16" t="s">
        <v>5</v>
      </c>
      <c r="C57" s="14">
        <v>32999</v>
      </c>
      <c r="D57" s="14">
        <v>32999</v>
      </c>
      <c r="E57" s="81"/>
      <c r="F57" s="9"/>
      <c r="G57" s="2"/>
      <c r="H57" s="2"/>
    </row>
    <row r="58" spans="1:8" ht="31.5" customHeight="1" x14ac:dyDescent="0.25">
      <c r="A58" s="15" t="s">
        <v>16</v>
      </c>
      <c r="B58" s="16" t="s">
        <v>157</v>
      </c>
      <c r="C58" s="7" t="s">
        <v>157</v>
      </c>
      <c r="D58" s="7" t="s">
        <v>157</v>
      </c>
      <c r="E58" s="44" t="s">
        <v>108</v>
      </c>
      <c r="F58" s="9"/>
      <c r="G58" s="2"/>
      <c r="H58" s="2"/>
    </row>
    <row r="59" spans="1:8" ht="40.5" customHeight="1" x14ac:dyDescent="0.25">
      <c r="A59" s="60" t="s">
        <v>48</v>
      </c>
      <c r="B59" s="16" t="s">
        <v>3</v>
      </c>
      <c r="C59" s="7">
        <f t="shared" ref="C59:D59" si="14">C60</f>
        <v>63200</v>
      </c>
      <c r="D59" s="7">
        <f t="shared" si="14"/>
        <v>63083.33</v>
      </c>
      <c r="E59" s="55" t="s">
        <v>102</v>
      </c>
      <c r="F59" s="9"/>
      <c r="G59" s="2"/>
      <c r="H59" s="2"/>
    </row>
    <row r="60" spans="1:8" ht="96" customHeight="1" x14ac:dyDescent="0.25">
      <c r="A60" s="61"/>
      <c r="B60" s="16" t="s">
        <v>5</v>
      </c>
      <c r="C60" s="11">
        <v>63200</v>
      </c>
      <c r="D60" s="11">
        <v>63083.33</v>
      </c>
      <c r="E60" s="75"/>
      <c r="F60" s="9"/>
      <c r="G60" s="2"/>
      <c r="H60" s="2"/>
    </row>
    <row r="61" spans="1:8" ht="46.5" customHeight="1" x14ac:dyDescent="0.25">
      <c r="A61" s="15" t="s">
        <v>17</v>
      </c>
      <c r="B61" s="16" t="s">
        <v>157</v>
      </c>
      <c r="C61" s="7" t="s">
        <v>157</v>
      </c>
      <c r="D61" s="7" t="s">
        <v>157</v>
      </c>
      <c r="E61" s="45" t="s">
        <v>100</v>
      </c>
      <c r="F61" s="9"/>
      <c r="G61" s="2"/>
      <c r="H61" s="2"/>
    </row>
    <row r="62" spans="1:8" ht="17.25" customHeight="1" x14ac:dyDescent="0.25">
      <c r="A62" s="60" t="s">
        <v>49</v>
      </c>
      <c r="B62" s="16" t="s">
        <v>3</v>
      </c>
      <c r="C62" s="7">
        <f t="shared" ref="C62:D62" si="15">C63</f>
        <v>37500</v>
      </c>
      <c r="D62" s="7">
        <f t="shared" si="15"/>
        <v>37500</v>
      </c>
      <c r="E62" s="55" t="s">
        <v>152</v>
      </c>
      <c r="F62" s="9"/>
      <c r="G62" s="2"/>
      <c r="H62" s="2"/>
    </row>
    <row r="63" spans="1:8" ht="28.5" customHeight="1" x14ac:dyDescent="0.25">
      <c r="A63" s="61"/>
      <c r="B63" s="16" t="s">
        <v>5</v>
      </c>
      <c r="C63" s="14">
        <v>37500</v>
      </c>
      <c r="D63" s="14">
        <v>37500</v>
      </c>
      <c r="E63" s="75"/>
      <c r="F63" s="9"/>
      <c r="G63" s="2"/>
      <c r="H63" s="2"/>
    </row>
    <row r="64" spans="1:8" ht="50.25" customHeight="1" x14ac:dyDescent="0.25">
      <c r="A64" s="60" t="s">
        <v>50</v>
      </c>
      <c r="B64" s="16" t="s">
        <v>3</v>
      </c>
      <c r="C64" s="7">
        <f t="shared" ref="C64:D64" si="16">C65</f>
        <v>425000</v>
      </c>
      <c r="D64" s="7">
        <f t="shared" si="16"/>
        <v>425000</v>
      </c>
      <c r="E64" s="55" t="s">
        <v>151</v>
      </c>
      <c r="F64" s="9"/>
      <c r="G64" s="2"/>
      <c r="H64" s="2"/>
    </row>
    <row r="65" spans="1:8" ht="71.25" customHeight="1" x14ac:dyDescent="0.25">
      <c r="A65" s="61"/>
      <c r="B65" s="16" t="s">
        <v>5</v>
      </c>
      <c r="C65" s="7">
        <v>425000</v>
      </c>
      <c r="D65" s="7">
        <v>425000</v>
      </c>
      <c r="E65" s="75"/>
      <c r="F65" s="9"/>
      <c r="G65" s="2"/>
      <c r="H65" s="2"/>
    </row>
    <row r="66" spans="1:8" ht="24.75" customHeight="1" x14ac:dyDescent="0.25">
      <c r="A66" s="60" t="s">
        <v>51</v>
      </c>
      <c r="B66" s="10" t="s">
        <v>3</v>
      </c>
      <c r="C66" s="11">
        <f t="shared" ref="C66:D66" si="17">C67</f>
        <v>1134100.2</v>
      </c>
      <c r="D66" s="11">
        <f t="shared" si="17"/>
        <v>1128081.27</v>
      </c>
      <c r="E66" s="55" t="s">
        <v>89</v>
      </c>
      <c r="F66" s="9"/>
      <c r="G66" s="2"/>
      <c r="H66" s="2"/>
    </row>
    <row r="67" spans="1:8" ht="160.5" customHeight="1" x14ac:dyDescent="0.25">
      <c r="A67" s="61"/>
      <c r="B67" s="10" t="s">
        <v>5</v>
      </c>
      <c r="C67" s="14">
        <v>1134100.2</v>
      </c>
      <c r="D67" s="14">
        <v>1128081.27</v>
      </c>
      <c r="E67" s="75"/>
      <c r="F67" s="9"/>
      <c r="G67" s="2"/>
      <c r="H67" s="2"/>
    </row>
    <row r="68" spans="1:8" ht="125.25" customHeight="1" x14ac:dyDescent="0.25">
      <c r="A68" s="15" t="s">
        <v>52</v>
      </c>
      <c r="B68" s="10" t="s">
        <v>157</v>
      </c>
      <c r="C68" s="7" t="s">
        <v>157</v>
      </c>
      <c r="D68" s="7" t="s">
        <v>157</v>
      </c>
      <c r="E68" s="42" t="s">
        <v>90</v>
      </c>
      <c r="F68" s="9"/>
      <c r="G68" s="2"/>
      <c r="H68" s="2"/>
    </row>
    <row r="69" spans="1:8" ht="34.5" customHeight="1" x14ac:dyDescent="0.25">
      <c r="A69" s="60" t="s">
        <v>53</v>
      </c>
      <c r="B69" s="10" t="s">
        <v>3</v>
      </c>
      <c r="C69" s="11">
        <f t="shared" ref="C69:D69" si="18">C70</f>
        <v>110500</v>
      </c>
      <c r="D69" s="11">
        <f t="shared" si="18"/>
        <v>110500</v>
      </c>
      <c r="E69" s="53" t="s">
        <v>150</v>
      </c>
      <c r="F69" s="9"/>
      <c r="G69" s="2"/>
      <c r="H69" s="2"/>
    </row>
    <row r="70" spans="1:8" ht="54" customHeight="1" x14ac:dyDescent="0.25">
      <c r="A70" s="61"/>
      <c r="B70" s="10" t="s">
        <v>5</v>
      </c>
      <c r="C70" s="14">
        <v>110500</v>
      </c>
      <c r="D70" s="14">
        <v>110500</v>
      </c>
      <c r="E70" s="53"/>
      <c r="F70" s="9"/>
      <c r="G70" s="2"/>
      <c r="H70" s="2"/>
    </row>
    <row r="71" spans="1:8" ht="25.5" customHeight="1" x14ac:dyDescent="0.25">
      <c r="A71" s="60" t="s">
        <v>54</v>
      </c>
      <c r="B71" s="10" t="s">
        <v>3</v>
      </c>
      <c r="C71" s="11">
        <f t="shared" ref="C71:D71" si="19">C72</f>
        <v>816185.52</v>
      </c>
      <c r="D71" s="11">
        <f t="shared" si="19"/>
        <v>816169.19</v>
      </c>
      <c r="E71" s="74" t="s">
        <v>6</v>
      </c>
      <c r="F71" s="9"/>
      <c r="G71" s="2"/>
      <c r="H71" s="2"/>
    </row>
    <row r="72" spans="1:8" ht="66.75" customHeight="1" x14ac:dyDescent="0.25">
      <c r="A72" s="61"/>
      <c r="B72" s="10" t="s">
        <v>5</v>
      </c>
      <c r="C72" s="11">
        <f>C74+C78+C80+C82+C76</f>
        <v>816185.52</v>
      </c>
      <c r="D72" s="11">
        <f>D74+D78+D80+D82+D76</f>
        <v>816169.19</v>
      </c>
      <c r="E72" s="74"/>
      <c r="F72" s="9"/>
      <c r="G72" s="2"/>
      <c r="H72" s="2"/>
    </row>
    <row r="73" spans="1:8" ht="49.5" customHeight="1" x14ac:dyDescent="0.25">
      <c r="A73" s="66" t="s">
        <v>19</v>
      </c>
      <c r="B73" s="18" t="s">
        <v>3</v>
      </c>
      <c r="C73" s="7">
        <f t="shared" ref="C73:D73" si="20">C74</f>
        <v>15700</v>
      </c>
      <c r="D73" s="7">
        <f t="shared" si="20"/>
        <v>15700</v>
      </c>
      <c r="E73" s="78" t="s">
        <v>103</v>
      </c>
      <c r="F73" s="9"/>
      <c r="G73" s="2"/>
      <c r="H73" s="2"/>
    </row>
    <row r="74" spans="1:8" ht="42.75" customHeight="1" x14ac:dyDescent="0.25">
      <c r="A74" s="67"/>
      <c r="B74" s="18" t="s">
        <v>5</v>
      </c>
      <c r="C74" s="14">
        <v>15700</v>
      </c>
      <c r="D74" s="14">
        <v>15700</v>
      </c>
      <c r="E74" s="79"/>
      <c r="F74" s="9"/>
      <c r="G74" s="2"/>
      <c r="H74" s="2"/>
    </row>
    <row r="75" spans="1:8" ht="27.75" customHeight="1" x14ac:dyDescent="0.25">
      <c r="A75" s="66" t="s">
        <v>20</v>
      </c>
      <c r="B75" s="18" t="s">
        <v>3</v>
      </c>
      <c r="C75" s="11">
        <f t="shared" ref="C75:D75" si="21">C76</f>
        <v>381888</v>
      </c>
      <c r="D75" s="11">
        <f t="shared" si="21"/>
        <v>381888</v>
      </c>
      <c r="E75" s="78" t="s">
        <v>104</v>
      </c>
      <c r="F75" s="9"/>
      <c r="G75" s="2"/>
      <c r="H75" s="2"/>
    </row>
    <row r="76" spans="1:8" ht="33.75" customHeight="1" x14ac:dyDescent="0.25">
      <c r="A76" s="67"/>
      <c r="B76" s="18" t="s">
        <v>5</v>
      </c>
      <c r="C76" s="11">
        <v>381888</v>
      </c>
      <c r="D76" s="14">
        <v>381888</v>
      </c>
      <c r="E76" s="79"/>
      <c r="F76" s="9"/>
      <c r="G76" s="2"/>
      <c r="H76" s="2"/>
    </row>
    <row r="77" spans="1:8" ht="23.25" customHeight="1" x14ac:dyDescent="0.25">
      <c r="A77" s="66" t="s">
        <v>55</v>
      </c>
      <c r="B77" s="8" t="s">
        <v>3</v>
      </c>
      <c r="C77" s="11">
        <f t="shared" ref="C77:D77" si="22">C78</f>
        <v>120115.4</v>
      </c>
      <c r="D77" s="11">
        <f t="shared" si="22"/>
        <v>120099.07</v>
      </c>
      <c r="E77" s="76" t="s">
        <v>149</v>
      </c>
      <c r="F77" s="9"/>
      <c r="G77" s="2"/>
      <c r="H77" s="2"/>
    </row>
    <row r="78" spans="1:8" ht="84" customHeight="1" x14ac:dyDescent="0.25">
      <c r="A78" s="67"/>
      <c r="B78" s="8" t="s">
        <v>5</v>
      </c>
      <c r="C78" s="14">
        <v>120115.4</v>
      </c>
      <c r="D78" s="14">
        <v>120099.07</v>
      </c>
      <c r="E78" s="77"/>
      <c r="F78" s="9"/>
      <c r="G78" s="2"/>
      <c r="H78" s="2"/>
    </row>
    <row r="79" spans="1:8" ht="35.25" customHeight="1" x14ac:dyDescent="0.25">
      <c r="A79" s="66" t="s">
        <v>56</v>
      </c>
      <c r="B79" s="8" t="s">
        <v>3</v>
      </c>
      <c r="C79" s="11">
        <f t="shared" ref="C79:D79" si="23">C80</f>
        <v>14160</v>
      </c>
      <c r="D79" s="11">
        <f t="shared" si="23"/>
        <v>14160</v>
      </c>
      <c r="E79" s="78" t="s">
        <v>105</v>
      </c>
      <c r="F79" s="9"/>
      <c r="G79" s="2"/>
      <c r="H79" s="2"/>
    </row>
    <row r="80" spans="1:8" ht="90.75" customHeight="1" x14ac:dyDescent="0.25">
      <c r="A80" s="67"/>
      <c r="B80" s="8" t="s">
        <v>5</v>
      </c>
      <c r="C80" s="19">
        <v>14160</v>
      </c>
      <c r="D80" s="14">
        <v>14160</v>
      </c>
      <c r="E80" s="79"/>
      <c r="F80" s="9"/>
      <c r="G80" s="2"/>
      <c r="H80" s="2"/>
    </row>
    <row r="81" spans="1:8" ht="29.25" customHeight="1" x14ac:dyDescent="0.25">
      <c r="A81" s="66" t="s">
        <v>57</v>
      </c>
      <c r="B81" s="18" t="s">
        <v>3</v>
      </c>
      <c r="C81" s="11">
        <f t="shared" ref="C81:D81" si="24">C82</f>
        <v>284322.12</v>
      </c>
      <c r="D81" s="11">
        <f t="shared" si="24"/>
        <v>284322.12</v>
      </c>
      <c r="E81" s="76" t="s">
        <v>109</v>
      </c>
      <c r="F81" s="9"/>
      <c r="G81" s="2"/>
      <c r="H81" s="2"/>
    </row>
    <row r="82" spans="1:8" ht="93" customHeight="1" x14ac:dyDescent="0.25">
      <c r="A82" s="67"/>
      <c r="B82" s="18" t="s">
        <v>5</v>
      </c>
      <c r="C82" s="11">
        <v>284322.12</v>
      </c>
      <c r="D82" s="11">
        <v>284322.12</v>
      </c>
      <c r="E82" s="77"/>
      <c r="F82" s="9"/>
      <c r="G82" s="2"/>
      <c r="H82" s="2"/>
    </row>
    <row r="83" spans="1:8" ht="64.5" customHeight="1" x14ac:dyDescent="0.25">
      <c r="A83" s="15" t="s">
        <v>58</v>
      </c>
      <c r="B83" s="20" t="s">
        <v>157</v>
      </c>
      <c r="C83" s="11" t="s">
        <v>157</v>
      </c>
      <c r="D83" s="11" t="s">
        <v>157</v>
      </c>
      <c r="E83" s="21" t="s">
        <v>6</v>
      </c>
      <c r="F83" s="9"/>
      <c r="G83" s="2"/>
      <c r="H83" s="2"/>
    </row>
    <row r="84" spans="1:8" ht="33.75" customHeight="1" x14ac:dyDescent="0.25">
      <c r="A84" s="15" t="s">
        <v>28</v>
      </c>
      <c r="B84" s="20" t="s">
        <v>157</v>
      </c>
      <c r="C84" s="11" t="s">
        <v>157</v>
      </c>
      <c r="D84" s="11" t="s">
        <v>157</v>
      </c>
      <c r="E84" s="17" t="s">
        <v>148</v>
      </c>
      <c r="F84" s="9"/>
      <c r="G84" s="2"/>
      <c r="H84" s="2"/>
    </row>
    <row r="85" spans="1:8" ht="78.75" customHeight="1" x14ac:dyDescent="0.25">
      <c r="A85" s="15" t="s">
        <v>21</v>
      </c>
      <c r="B85" s="20" t="s">
        <v>157</v>
      </c>
      <c r="C85" s="11" t="s">
        <v>157</v>
      </c>
      <c r="D85" s="11" t="s">
        <v>157</v>
      </c>
      <c r="E85" s="42" t="s">
        <v>147</v>
      </c>
      <c r="F85" s="9"/>
      <c r="G85" s="2"/>
      <c r="H85" s="2"/>
    </row>
    <row r="86" spans="1:8" ht="80.25" customHeight="1" x14ac:dyDescent="0.25">
      <c r="A86" s="15" t="s">
        <v>59</v>
      </c>
      <c r="B86" s="20" t="s">
        <v>157</v>
      </c>
      <c r="C86" s="11" t="s">
        <v>157</v>
      </c>
      <c r="D86" s="11" t="s">
        <v>157</v>
      </c>
      <c r="E86" s="42" t="s">
        <v>146</v>
      </c>
      <c r="F86" s="9"/>
      <c r="G86" s="2"/>
      <c r="H86" s="2"/>
    </row>
    <row r="87" spans="1:8" ht="60" customHeight="1" x14ac:dyDescent="0.25">
      <c r="A87" s="15" t="s">
        <v>22</v>
      </c>
      <c r="B87" s="20" t="s">
        <v>157</v>
      </c>
      <c r="C87" s="11" t="s">
        <v>157</v>
      </c>
      <c r="D87" s="11" t="s">
        <v>157</v>
      </c>
      <c r="E87" s="42" t="s">
        <v>145</v>
      </c>
      <c r="F87" s="9"/>
      <c r="G87" s="2"/>
      <c r="H87" s="2"/>
    </row>
    <row r="88" spans="1:8" ht="75" customHeight="1" x14ac:dyDescent="0.25">
      <c r="A88" s="15" t="s">
        <v>60</v>
      </c>
      <c r="B88" s="20" t="s">
        <v>157</v>
      </c>
      <c r="C88" s="11" t="s">
        <v>157</v>
      </c>
      <c r="D88" s="11" t="s">
        <v>157</v>
      </c>
      <c r="E88" s="42" t="s">
        <v>117</v>
      </c>
      <c r="F88" s="9"/>
      <c r="G88" s="2"/>
      <c r="H88" s="2"/>
    </row>
    <row r="89" spans="1:8" ht="42" customHeight="1" x14ac:dyDescent="0.25">
      <c r="A89" s="60" t="s">
        <v>61</v>
      </c>
      <c r="B89" s="20" t="s">
        <v>3</v>
      </c>
      <c r="C89" s="11">
        <f t="shared" ref="C89:D89" si="25">C90</f>
        <v>138140.75</v>
      </c>
      <c r="D89" s="11">
        <f t="shared" si="25"/>
        <v>30410.65</v>
      </c>
      <c r="E89" s="76" t="s">
        <v>91</v>
      </c>
      <c r="F89" s="9"/>
      <c r="G89" s="2"/>
      <c r="H89" s="2"/>
    </row>
    <row r="90" spans="1:8" ht="90.75" customHeight="1" x14ac:dyDescent="0.25">
      <c r="A90" s="61"/>
      <c r="B90" s="20" t="s">
        <v>5</v>
      </c>
      <c r="C90" s="14">
        <v>138140.75</v>
      </c>
      <c r="D90" s="14">
        <v>30410.65</v>
      </c>
      <c r="E90" s="77"/>
      <c r="F90" s="9"/>
      <c r="G90" s="2"/>
      <c r="H90" s="2"/>
    </row>
    <row r="91" spans="1:8" ht="25.5" customHeight="1" x14ac:dyDescent="0.25">
      <c r="A91" s="60" t="s">
        <v>62</v>
      </c>
      <c r="B91" s="20" t="s">
        <v>3</v>
      </c>
      <c r="C91" s="11">
        <f t="shared" ref="C91:D91" si="26">C92</f>
        <v>539982</v>
      </c>
      <c r="D91" s="11">
        <f t="shared" si="26"/>
        <v>539982</v>
      </c>
      <c r="E91" s="53" t="s">
        <v>144</v>
      </c>
      <c r="F91" s="9"/>
      <c r="G91" s="2"/>
      <c r="H91" s="2"/>
    </row>
    <row r="92" spans="1:8" ht="35.25" customHeight="1" x14ac:dyDescent="0.25">
      <c r="A92" s="61"/>
      <c r="B92" s="20" t="s">
        <v>5</v>
      </c>
      <c r="C92" s="11">
        <v>539982</v>
      </c>
      <c r="D92" s="11">
        <v>539982</v>
      </c>
      <c r="E92" s="53"/>
      <c r="F92" s="9"/>
      <c r="G92" s="2"/>
      <c r="H92" s="2"/>
    </row>
    <row r="93" spans="1:8" ht="28.5" customHeight="1" x14ac:dyDescent="0.25">
      <c r="A93" s="60" t="s">
        <v>63</v>
      </c>
      <c r="B93" s="20" t="s">
        <v>3</v>
      </c>
      <c r="C93" s="11">
        <f t="shared" ref="C93:D93" si="27">C94</f>
        <v>8468976.6199999992</v>
      </c>
      <c r="D93" s="11">
        <f t="shared" si="27"/>
        <v>8468976.6199999992</v>
      </c>
      <c r="E93" s="80" t="s">
        <v>6</v>
      </c>
      <c r="F93" s="9"/>
      <c r="G93" s="2"/>
      <c r="H93" s="2"/>
    </row>
    <row r="94" spans="1:8" ht="46.5" customHeight="1" x14ac:dyDescent="0.25">
      <c r="A94" s="61"/>
      <c r="B94" s="20" t="s">
        <v>5</v>
      </c>
      <c r="C94" s="11">
        <f t="shared" ref="C94:D94" si="28">C96</f>
        <v>8468976.6199999992</v>
      </c>
      <c r="D94" s="11">
        <f t="shared" si="28"/>
        <v>8468976.6199999992</v>
      </c>
      <c r="E94" s="80"/>
      <c r="F94" s="9"/>
      <c r="G94" s="2"/>
      <c r="H94" s="2"/>
    </row>
    <row r="95" spans="1:8" ht="66.75" customHeight="1" x14ac:dyDescent="0.25">
      <c r="A95" s="60" t="s">
        <v>23</v>
      </c>
      <c r="B95" s="20" t="s">
        <v>3</v>
      </c>
      <c r="C95" s="11">
        <f>C96</f>
        <v>8468976.6199999992</v>
      </c>
      <c r="D95" s="11">
        <f>D96</f>
        <v>8468976.6199999992</v>
      </c>
      <c r="E95" s="55" t="s">
        <v>97</v>
      </c>
      <c r="F95" s="9"/>
      <c r="G95" s="2"/>
      <c r="H95" s="2"/>
    </row>
    <row r="96" spans="1:8" ht="177" customHeight="1" x14ac:dyDescent="0.25">
      <c r="A96" s="61"/>
      <c r="B96" s="20" t="s">
        <v>5</v>
      </c>
      <c r="C96" s="11">
        <v>8468976.6199999992</v>
      </c>
      <c r="D96" s="11">
        <v>8468976.6199999992</v>
      </c>
      <c r="E96" s="75"/>
      <c r="F96" s="9"/>
      <c r="G96" s="2"/>
      <c r="H96" s="2"/>
    </row>
    <row r="97" spans="1:8" ht="172.5" customHeight="1" x14ac:dyDescent="0.25">
      <c r="A97" s="15" t="s">
        <v>24</v>
      </c>
      <c r="B97" s="10" t="s">
        <v>157</v>
      </c>
      <c r="C97" s="7">
        <v>0</v>
      </c>
      <c r="D97" s="7">
        <v>0</v>
      </c>
      <c r="E97" s="40" t="s">
        <v>143</v>
      </c>
      <c r="F97" s="9"/>
      <c r="G97" s="2"/>
      <c r="H97" s="2"/>
    </row>
    <row r="98" spans="1:8" ht="154.5" customHeight="1" x14ac:dyDescent="0.25">
      <c r="A98" s="15" t="s">
        <v>25</v>
      </c>
      <c r="B98" s="10" t="s">
        <v>157</v>
      </c>
      <c r="C98" s="7">
        <v>0</v>
      </c>
      <c r="D98" s="7">
        <v>0</v>
      </c>
      <c r="E98" s="42" t="s">
        <v>155</v>
      </c>
      <c r="F98" s="9"/>
      <c r="G98" s="2"/>
      <c r="H98" s="2"/>
    </row>
    <row r="99" spans="1:8" ht="22.5" customHeight="1" x14ac:dyDescent="0.25">
      <c r="A99" s="60" t="s">
        <v>64</v>
      </c>
      <c r="B99" s="20" t="s">
        <v>3</v>
      </c>
      <c r="C99" s="22">
        <f t="shared" ref="C99:D99" si="29">C100</f>
        <v>3159945.38</v>
      </c>
      <c r="D99" s="22">
        <f t="shared" si="29"/>
        <v>3159945.38</v>
      </c>
      <c r="E99" s="80" t="s">
        <v>6</v>
      </c>
      <c r="F99" s="9"/>
      <c r="G99" s="2"/>
      <c r="H99" s="2"/>
    </row>
    <row r="100" spans="1:8" ht="57.75" customHeight="1" x14ac:dyDescent="0.25">
      <c r="A100" s="61"/>
      <c r="B100" s="20" t="s">
        <v>5</v>
      </c>
      <c r="C100" s="22">
        <f t="shared" ref="C100:D100" si="30">C102+C104</f>
        <v>3159945.38</v>
      </c>
      <c r="D100" s="22">
        <f t="shared" si="30"/>
        <v>3159945.38</v>
      </c>
      <c r="E100" s="80"/>
      <c r="F100" s="9"/>
      <c r="G100" s="2"/>
      <c r="H100" s="2"/>
    </row>
    <row r="101" spans="1:8" ht="20.25" customHeight="1" x14ac:dyDescent="0.25">
      <c r="A101" s="60" t="s">
        <v>65</v>
      </c>
      <c r="B101" s="20" t="s">
        <v>3</v>
      </c>
      <c r="C101" s="22">
        <f t="shared" ref="C101:D101" si="31">C102</f>
        <v>3126995.38</v>
      </c>
      <c r="D101" s="22">
        <f t="shared" si="31"/>
        <v>3126995.38</v>
      </c>
      <c r="E101" s="53" t="s">
        <v>142</v>
      </c>
      <c r="F101" s="9"/>
      <c r="G101" s="2"/>
      <c r="H101" s="2"/>
    </row>
    <row r="102" spans="1:8" ht="138.75" customHeight="1" x14ac:dyDescent="0.25">
      <c r="A102" s="61"/>
      <c r="B102" s="20" t="s">
        <v>5</v>
      </c>
      <c r="C102" s="23">
        <v>3126995.38</v>
      </c>
      <c r="D102" s="14">
        <v>3126995.38</v>
      </c>
      <c r="E102" s="53"/>
      <c r="F102" s="9"/>
      <c r="G102" s="2"/>
      <c r="H102" s="2"/>
    </row>
    <row r="103" spans="1:8" ht="25.5" customHeight="1" x14ac:dyDescent="0.25">
      <c r="A103" s="60" t="s">
        <v>66</v>
      </c>
      <c r="B103" s="20" t="s">
        <v>3</v>
      </c>
      <c r="C103" s="22">
        <f t="shared" ref="C103:D103" si="32">C104</f>
        <v>32950</v>
      </c>
      <c r="D103" s="22">
        <f t="shared" si="32"/>
        <v>32950</v>
      </c>
      <c r="E103" s="53" t="s">
        <v>106</v>
      </c>
      <c r="F103" s="9"/>
      <c r="G103" s="2"/>
      <c r="H103" s="2"/>
    </row>
    <row r="104" spans="1:8" ht="34.5" customHeight="1" x14ac:dyDescent="0.25">
      <c r="A104" s="61"/>
      <c r="B104" s="20" t="s">
        <v>5</v>
      </c>
      <c r="C104" s="23">
        <v>32950</v>
      </c>
      <c r="D104" s="14">
        <v>32950</v>
      </c>
      <c r="E104" s="54"/>
      <c r="F104" s="9"/>
      <c r="G104" s="2"/>
      <c r="H104" s="2"/>
    </row>
    <row r="105" spans="1:8" ht="65.25" customHeight="1" x14ac:dyDescent="0.25">
      <c r="A105" s="15" t="s">
        <v>67</v>
      </c>
      <c r="B105" s="20" t="s">
        <v>157</v>
      </c>
      <c r="C105" s="23">
        <v>0</v>
      </c>
      <c r="D105" s="23">
        <v>0</v>
      </c>
      <c r="E105" s="42" t="s">
        <v>92</v>
      </c>
      <c r="F105" s="9"/>
      <c r="G105" s="2"/>
      <c r="H105" s="2"/>
    </row>
    <row r="106" spans="1:8" ht="81.75" customHeight="1" x14ac:dyDescent="0.25">
      <c r="A106" s="15" t="s">
        <v>68</v>
      </c>
      <c r="B106" s="20" t="s">
        <v>157</v>
      </c>
      <c r="C106" s="23">
        <v>0</v>
      </c>
      <c r="D106" s="23">
        <v>0</v>
      </c>
      <c r="E106" s="42" t="s">
        <v>93</v>
      </c>
      <c r="F106" s="9"/>
      <c r="G106" s="2"/>
      <c r="H106" s="2"/>
    </row>
    <row r="107" spans="1:8" ht="12.75" customHeight="1" x14ac:dyDescent="0.25">
      <c r="A107" s="60" t="s">
        <v>69</v>
      </c>
      <c r="B107" s="20" t="s">
        <v>3</v>
      </c>
      <c r="C107" s="23">
        <f>C108+C109</f>
        <v>25314485.020000003</v>
      </c>
      <c r="D107" s="23">
        <f t="shared" ref="D107" si="33">D108+D109</f>
        <v>25071948.499999996</v>
      </c>
      <c r="E107" s="57" t="s">
        <v>6</v>
      </c>
      <c r="F107" s="9"/>
      <c r="G107" s="2"/>
      <c r="H107" s="2"/>
    </row>
    <row r="108" spans="1:8" ht="52.5" customHeight="1" x14ac:dyDescent="0.25">
      <c r="A108" s="70"/>
      <c r="B108" s="20" t="s">
        <v>4</v>
      </c>
      <c r="C108" s="23">
        <f>C52</f>
        <v>195600</v>
      </c>
      <c r="D108" s="23">
        <f>D52</f>
        <v>195600</v>
      </c>
      <c r="E108" s="57"/>
      <c r="F108" s="9"/>
      <c r="G108" s="2"/>
      <c r="H108" s="2"/>
    </row>
    <row r="109" spans="1:8" ht="47.25" customHeight="1" x14ac:dyDescent="0.25">
      <c r="A109" s="61"/>
      <c r="B109" s="20" t="s">
        <v>5</v>
      </c>
      <c r="C109" s="23">
        <f t="shared" ref="C109:D109" si="34">C100+C94+C92+C90+C72+C70+C67+C47+C31+C22+C10</f>
        <v>25118885.020000003</v>
      </c>
      <c r="D109" s="23">
        <f t="shared" si="34"/>
        <v>24876348.499999996</v>
      </c>
      <c r="E109" s="57"/>
      <c r="F109" s="9"/>
      <c r="G109" s="2"/>
      <c r="H109" s="2"/>
    </row>
    <row r="110" spans="1:8" ht="30" customHeight="1" x14ac:dyDescent="0.25">
      <c r="A110" s="85" t="s">
        <v>118</v>
      </c>
      <c r="B110" s="86"/>
      <c r="C110" s="86"/>
      <c r="D110" s="86"/>
      <c r="E110" s="86"/>
      <c r="F110" s="9"/>
      <c r="G110" s="2"/>
      <c r="H110" s="2"/>
    </row>
    <row r="111" spans="1:8" ht="78" customHeight="1" x14ac:dyDescent="0.25">
      <c r="A111" s="15" t="s">
        <v>87</v>
      </c>
      <c r="B111" s="11" t="s">
        <v>157</v>
      </c>
      <c r="C111" s="23" t="s">
        <v>157</v>
      </c>
      <c r="D111" s="23" t="s">
        <v>157</v>
      </c>
      <c r="E111" s="42" t="s">
        <v>31</v>
      </c>
      <c r="F111" s="9"/>
      <c r="G111" s="2"/>
      <c r="H111" s="2"/>
    </row>
    <row r="112" spans="1:8" ht="126.75" customHeight="1" x14ac:dyDescent="0.25">
      <c r="A112" s="15" t="s">
        <v>113</v>
      </c>
      <c r="B112" s="11" t="s">
        <v>157</v>
      </c>
      <c r="C112" s="23" t="s">
        <v>157</v>
      </c>
      <c r="D112" s="23" t="s">
        <v>157</v>
      </c>
      <c r="E112" s="42" t="s">
        <v>114</v>
      </c>
      <c r="F112" s="9"/>
      <c r="G112" s="2"/>
      <c r="H112" s="2"/>
    </row>
    <row r="113" spans="1:8" ht="63" customHeight="1" x14ac:dyDescent="0.25">
      <c r="A113" s="15" t="s">
        <v>86</v>
      </c>
      <c r="B113" s="11" t="s">
        <v>157</v>
      </c>
      <c r="C113" s="23" t="s">
        <v>157</v>
      </c>
      <c r="D113" s="23" t="s">
        <v>157</v>
      </c>
      <c r="E113" s="42" t="s">
        <v>115</v>
      </c>
      <c r="F113" s="9"/>
      <c r="G113" s="2"/>
      <c r="H113" s="2"/>
    </row>
    <row r="114" spans="1:8" ht="93" customHeight="1" x14ac:dyDescent="0.25">
      <c r="A114" s="15" t="s">
        <v>96</v>
      </c>
      <c r="B114" s="11" t="s">
        <v>157</v>
      </c>
      <c r="C114" s="23" t="s">
        <v>157</v>
      </c>
      <c r="D114" s="23" t="s">
        <v>157</v>
      </c>
      <c r="E114" s="25" t="s">
        <v>6</v>
      </c>
      <c r="F114" s="9"/>
      <c r="G114" s="2"/>
      <c r="H114" s="2"/>
    </row>
    <row r="115" spans="1:8" ht="108" customHeight="1" x14ac:dyDescent="0.25">
      <c r="A115" s="15" t="s">
        <v>26</v>
      </c>
      <c r="B115" s="11" t="s">
        <v>157</v>
      </c>
      <c r="C115" s="23" t="s">
        <v>157</v>
      </c>
      <c r="D115" s="23" t="s">
        <v>157</v>
      </c>
      <c r="E115" s="42" t="s">
        <v>141</v>
      </c>
      <c r="F115" s="9"/>
      <c r="G115" s="2"/>
      <c r="H115" s="2"/>
    </row>
    <row r="116" spans="1:8" s="28" customFormat="1" ht="95.25" customHeight="1" x14ac:dyDescent="0.25">
      <c r="A116" s="15" t="s">
        <v>27</v>
      </c>
      <c r="B116" s="11" t="s">
        <v>157</v>
      </c>
      <c r="C116" s="23" t="s">
        <v>157</v>
      </c>
      <c r="D116" s="23" t="s">
        <v>157</v>
      </c>
      <c r="E116" s="42" t="s">
        <v>140</v>
      </c>
      <c r="F116" s="26"/>
      <c r="G116" s="27"/>
      <c r="H116" s="27"/>
    </row>
    <row r="117" spans="1:8" ht="282.75" customHeight="1" x14ac:dyDescent="0.25">
      <c r="A117" s="15" t="s">
        <v>70</v>
      </c>
      <c r="B117" s="11" t="s">
        <v>157</v>
      </c>
      <c r="C117" s="23" t="s">
        <v>157</v>
      </c>
      <c r="D117" s="23" t="s">
        <v>157</v>
      </c>
      <c r="E117" s="42" t="s">
        <v>112</v>
      </c>
      <c r="F117" s="9"/>
      <c r="G117" s="2"/>
      <c r="H117" s="2"/>
    </row>
    <row r="118" spans="1:8" ht="254.25" customHeight="1" x14ac:dyDescent="0.25">
      <c r="A118" s="15" t="s">
        <v>71</v>
      </c>
      <c r="B118" s="11" t="s">
        <v>157</v>
      </c>
      <c r="C118" s="11">
        <v>0</v>
      </c>
      <c r="D118" s="11">
        <v>0</v>
      </c>
      <c r="E118" s="42" t="s">
        <v>139</v>
      </c>
      <c r="F118" s="9"/>
      <c r="G118" s="2"/>
      <c r="H118" s="2"/>
    </row>
    <row r="119" spans="1:8" ht="24" customHeight="1" x14ac:dyDescent="0.25">
      <c r="A119" s="60" t="s">
        <v>72</v>
      </c>
      <c r="B119" s="11" t="s">
        <v>3</v>
      </c>
      <c r="C119" s="11">
        <f t="shared" ref="C119:D119" si="35">C120</f>
        <v>141132</v>
      </c>
      <c r="D119" s="11">
        <f t="shared" si="35"/>
        <v>141132</v>
      </c>
      <c r="E119" s="55" t="s">
        <v>107</v>
      </c>
      <c r="F119" s="9"/>
      <c r="G119" s="2"/>
      <c r="H119" s="2"/>
    </row>
    <row r="120" spans="1:8" ht="63.75" customHeight="1" x14ac:dyDescent="0.25">
      <c r="A120" s="61"/>
      <c r="B120" s="11" t="s">
        <v>5</v>
      </c>
      <c r="C120" s="11">
        <v>141132</v>
      </c>
      <c r="D120" s="11">
        <v>141132</v>
      </c>
      <c r="E120" s="56"/>
      <c r="F120" s="9"/>
      <c r="G120" s="2"/>
      <c r="H120" s="2"/>
    </row>
    <row r="121" spans="1:8" ht="12.75" customHeight="1" x14ac:dyDescent="0.25">
      <c r="A121" s="60" t="s">
        <v>73</v>
      </c>
      <c r="B121" s="29" t="s">
        <v>3</v>
      </c>
      <c r="C121" s="24">
        <f t="shared" ref="C121:D121" si="36">C122</f>
        <v>1795500</v>
      </c>
      <c r="D121" s="24">
        <f t="shared" si="36"/>
        <v>1795500</v>
      </c>
      <c r="E121" s="53" t="s">
        <v>138</v>
      </c>
      <c r="F121" s="9"/>
      <c r="G121" s="2"/>
      <c r="H121" s="2"/>
    </row>
    <row r="122" spans="1:8" ht="68.25" customHeight="1" x14ac:dyDescent="0.25">
      <c r="A122" s="61"/>
      <c r="B122" s="18" t="s">
        <v>5</v>
      </c>
      <c r="C122" s="7">
        <v>1795500</v>
      </c>
      <c r="D122" s="7">
        <v>1795500</v>
      </c>
      <c r="E122" s="53"/>
      <c r="F122" s="9"/>
      <c r="G122" s="2"/>
      <c r="H122" s="2"/>
    </row>
    <row r="123" spans="1:8" ht="12.75" customHeight="1" x14ac:dyDescent="0.25">
      <c r="A123" s="60" t="s">
        <v>74</v>
      </c>
      <c r="B123" s="29" t="s">
        <v>3</v>
      </c>
      <c r="C123" s="24">
        <f t="shared" ref="C123:D123" si="37">C124</f>
        <v>500000</v>
      </c>
      <c r="D123" s="24">
        <f t="shared" si="37"/>
        <v>500000</v>
      </c>
      <c r="E123" s="52" t="s">
        <v>156</v>
      </c>
      <c r="F123" s="9"/>
      <c r="G123" s="2"/>
      <c r="H123" s="2"/>
    </row>
    <row r="124" spans="1:8" ht="81" customHeight="1" x14ac:dyDescent="0.25">
      <c r="A124" s="61"/>
      <c r="B124" s="18" t="s">
        <v>5</v>
      </c>
      <c r="C124" s="7">
        <v>500000</v>
      </c>
      <c r="D124" s="7">
        <v>500000</v>
      </c>
      <c r="E124" s="52"/>
      <c r="F124" s="9"/>
      <c r="G124" s="2"/>
      <c r="H124" s="2"/>
    </row>
    <row r="125" spans="1:8" ht="27" customHeight="1" x14ac:dyDescent="0.25">
      <c r="A125" s="60" t="s">
        <v>75</v>
      </c>
      <c r="B125" s="29" t="s">
        <v>3</v>
      </c>
      <c r="C125" s="24">
        <f t="shared" ref="C125:D125" si="38">C126</f>
        <v>838287.5</v>
      </c>
      <c r="D125" s="24">
        <f t="shared" si="38"/>
        <v>838287.5</v>
      </c>
      <c r="E125" s="53" t="s">
        <v>85</v>
      </c>
      <c r="F125" s="9"/>
      <c r="G125" s="2"/>
      <c r="H125" s="2"/>
    </row>
    <row r="126" spans="1:8" ht="48" customHeight="1" x14ac:dyDescent="0.25">
      <c r="A126" s="61"/>
      <c r="B126" s="18" t="s">
        <v>5</v>
      </c>
      <c r="C126" s="7">
        <v>838287.5</v>
      </c>
      <c r="D126" s="7">
        <v>838287.5</v>
      </c>
      <c r="E126" s="53"/>
      <c r="F126" s="9"/>
      <c r="G126" s="2"/>
      <c r="H126" s="2"/>
    </row>
    <row r="127" spans="1:8" ht="60" customHeight="1" x14ac:dyDescent="0.25">
      <c r="A127" s="15" t="s">
        <v>76</v>
      </c>
      <c r="B127" s="29" t="s">
        <v>157</v>
      </c>
      <c r="C127" s="7">
        <v>0</v>
      </c>
      <c r="D127" s="7">
        <v>0</v>
      </c>
      <c r="E127" s="42" t="s">
        <v>137</v>
      </c>
      <c r="F127" s="9"/>
      <c r="G127" s="2"/>
      <c r="H127" s="2"/>
    </row>
    <row r="128" spans="1:8" ht="90" customHeight="1" x14ac:dyDescent="0.25">
      <c r="A128" s="15" t="s">
        <v>77</v>
      </c>
      <c r="B128" s="29" t="s">
        <v>157</v>
      </c>
      <c r="C128" s="24">
        <v>0</v>
      </c>
      <c r="D128" s="24">
        <v>0</v>
      </c>
      <c r="E128" s="42" t="s">
        <v>110</v>
      </c>
      <c r="F128" s="9"/>
      <c r="G128" s="2"/>
      <c r="H128" s="2"/>
    </row>
    <row r="129" spans="1:8" ht="12.75" customHeight="1" x14ac:dyDescent="0.25">
      <c r="A129" s="60" t="s">
        <v>78</v>
      </c>
      <c r="B129" s="29" t="s">
        <v>3</v>
      </c>
      <c r="C129" s="11">
        <f t="shared" ref="C129:D129" si="39">C130</f>
        <v>3274919.5</v>
      </c>
      <c r="D129" s="11">
        <f t="shared" si="39"/>
        <v>3274919.5</v>
      </c>
      <c r="E129" s="57" t="s">
        <v>6</v>
      </c>
      <c r="F129" s="9"/>
      <c r="G129" s="2"/>
      <c r="H129" s="2"/>
    </row>
    <row r="130" spans="1:8" ht="45.75" customHeight="1" x14ac:dyDescent="0.25">
      <c r="A130" s="61"/>
      <c r="B130" s="18" t="s">
        <v>5</v>
      </c>
      <c r="C130" s="11">
        <f t="shared" ref="C130:D130" si="40">C126+C124+C122+C120</f>
        <v>3274919.5</v>
      </c>
      <c r="D130" s="11">
        <f t="shared" si="40"/>
        <v>3274919.5</v>
      </c>
      <c r="E130" s="57"/>
      <c r="F130" s="9"/>
      <c r="G130" s="2"/>
      <c r="H130" s="2"/>
    </row>
    <row r="131" spans="1:8" ht="18.75" customHeight="1" x14ac:dyDescent="0.25">
      <c r="A131" s="85" t="s">
        <v>119</v>
      </c>
      <c r="B131" s="86"/>
      <c r="C131" s="86"/>
      <c r="D131" s="86"/>
      <c r="E131" s="86"/>
      <c r="F131" s="9"/>
      <c r="G131" s="2"/>
      <c r="H131" s="2"/>
    </row>
    <row r="132" spans="1:8" ht="227.25" customHeight="1" x14ac:dyDescent="0.25">
      <c r="A132" s="15" t="s">
        <v>79</v>
      </c>
      <c r="B132" s="6" t="s">
        <v>157</v>
      </c>
      <c r="C132" s="11" t="s">
        <v>157</v>
      </c>
      <c r="D132" s="11" t="s">
        <v>157</v>
      </c>
      <c r="E132" s="42" t="s">
        <v>136</v>
      </c>
      <c r="F132" s="9"/>
      <c r="G132" s="2"/>
      <c r="H132" s="2"/>
    </row>
    <row r="133" spans="1:8" ht="63" customHeight="1" x14ac:dyDescent="0.25">
      <c r="A133" s="15" t="s">
        <v>80</v>
      </c>
      <c r="B133" s="6" t="s">
        <v>157</v>
      </c>
      <c r="C133" s="11">
        <v>0</v>
      </c>
      <c r="D133" s="11">
        <v>0</v>
      </c>
      <c r="E133" s="30" t="s">
        <v>6</v>
      </c>
      <c r="F133" s="9"/>
      <c r="G133" s="2"/>
      <c r="H133" s="2"/>
    </row>
    <row r="134" spans="1:8" ht="51" customHeight="1" x14ac:dyDescent="0.25">
      <c r="A134" s="15" t="s">
        <v>81</v>
      </c>
      <c r="B134" s="12" t="s">
        <v>157</v>
      </c>
      <c r="C134" s="11">
        <v>0</v>
      </c>
      <c r="D134" s="11">
        <v>0</v>
      </c>
      <c r="E134" s="44" t="s">
        <v>94</v>
      </c>
      <c r="F134" s="9"/>
      <c r="G134" s="2"/>
      <c r="H134" s="2"/>
    </row>
    <row r="135" spans="1:8" ht="77.25" customHeight="1" x14ac:dyDescent="0.25">
      <c r="A135" s="15" t="s">
        <v>82</v>
      </c>
      <c r="B135" s="12" t="s">
        <v>157</v>
      </c>
      <c r="C135" s="11">
        <v>0</v>
      </c>
      <c r="D135" s="11">
        <v>0</v>
      </c>
      <c r="E135" s="40" t="s">
        <v>95</v>
      </c>
      <c r="F135" s="9"/>
      <c r="G135" s="2"/>
      <c r="H135" s="2"/>
    </row>
    <row r="136" spans="1:8" ht="50.25" customHeight="1" x14ac:dyDescent="0.25">
      <c r="A136" s="15" t="s">
        <v>83</v>
      </c>
      <c r="B136" s="15" t="s">
        <v>3</v>
      </c>
      <c r="C136" s="11">
        <v>0</v>
      </c>
      <c r="D136" s="11">
        <v>0</v>
      </c>
      <c r="E136" s="25" t="s">
        <v>6</v>
      </c>
      <c r="F136" s="9"/>
      <c r="G136" s="2"/>
      <c r="H136" s="2"/>
    </row>
    <row r="137" spans="1:8" x14ac:dyDescent="0.25">
      <c r="A137" s="60" t="s">
        <v>120</v>
      </c>
      <c r="B137" s="10" t="s">
        <v>3</v>
      </c>
      <c r="C137" s="11">
        <f t="shared" ref="C137:D137" si="41">C138+C139</f>
        <v>28589404.520000003</v>
      </c>
      <c r="D137" s="11">
        <f t="shared" si="41"/>
        <v>28346867.999999996</v>
      </c>
      <c r="E137" s="57" t="s">
        <v>6</v>
      </c>
      <c r="F137" s="26"/>
      <c r="G137" s="2"/>
      <c r="H137" s="2"/>
    </row>
    <row r="138" spans="1:8" ht="49.5" customHeight="1" x14ac:dyDescent="0.25">
      <c r="A138" s="70"/>
      <c r="B138" s="6" t="s">
        <v>4</v>
      </c>
      <c r="C138" s="11">
        <f t="shared" ref="C138:D138" si="42">C108</f>
        <v>195600</v>
      </c>
      <c r="D138" s="11">
        <f t="shared" si="42"/>
        <v>195600</v>
      </c>
      <c r="E138" s="57"/>
      <c r="F138" s="9"/>
      <c r="G138" s="2"/>
      <c r="H138" s="2"/>
    </row>
    <row r="139" spans="1:8" ht="30" x14ac:dyDescent="0.25">
      <c r="A139" s="61"/>
      <c r="B139" s="10" t="s">
        <v>5</v>
      </c>
      <c r="C139" s="11">
        <f t="shared" ref="C139:D139" si="43">C130+C109</f>
        <v>28393804.520000003</v>
      </c>
      <c r="D139" s="11">
        <f t="shared" si="43"/>
        <v>28151267.999999996</v>
      </c>
      <c r="E139" s="57"/>
      <c r="F139" s="9"/>
      <c r="G139" s="2"/>
      <c r="H139" s="2"/>
    </row>
    <row r="140" spans="1:8" x14ac:dyDescent="0.25">
      <c r="A140" s="60"/>
      <c r="B140" s="10"/>
      <c r="C140" s="11"/>
      <c r="D140" s="11"/>
      <c r="E140" s="57"/>
      <c r="F140" s="9"/>
      <c r="G140" s="2"/>
      <c r="H140" s="2"/>
    </row>
    <row r="141" spans="1:8" x14ac:dyDescent="0.25">
      <c r="A141" s="61"/>
      <c r="B141" s="10"/>
      <c r="C141" s="11"/>
      <c r="D141" s="11"/>
      <c r="E141" s="57"/>
      <c r="F141" s="9"/>
      <c r="G141" s="2"/>
      <c r="H141" s="2"/>
    </row>
    <row r="142" spans="1:8" x14ac:dyDescent="0.25">
      <c r="A142" s="60"/>
      <c r="B142" s="10"/>
      <c r="C142" s="11"/>
      <c r="D142" s="11"/>
      <c r="E142" s="57"/>
      <c r="F142" s="9"/>
      <c r="G142" s="2"/>
      <c r="H142" s="2"/>
    </row>
    <row r="143" spans="1:8" x14ac:dyDescent="0.25">
      <c r="A143" s="61"/>
      <c r="B143" s="10"/>
      <c r="C143" s="11"/>
      <c r="D143" s="11"/>
      <c r="E143" s="57"/>
      <c r="F143" s="9"/>
      <c r="G143" s="2"/>
      <c r="H143" s="2"/>
    </row>
    <row r="144" spans="1:8" x14ac:dyDescent="0.25">
      <c r="A144" s="60"/>
      <c r="B144" s="10"/>
      <c r="C144" s="11"/>
      <c r="D144" s="11"/>
      <c r="E144" s="72"/>
      <c r="F144" s="9"/>
      <c r="G144" s="2"/>
      <c r="H144" s="2"/>
    </row>
    <row r="145" spans="1:8" x14ac:dyDescent="0.25">
      <c r="A145" s="61"/>
      <c r="B145" s="10"/>
      <c r="C145" s="11"/>
      <c r="D145" s="11"/>
      <c r="E145" s="73"/>
      <c r="F145" s="9"/>
      <c r="G145" s="2"/>
      <c r="H145" s="2"/>
    </row>
    <row r="146" spans="1:8" x14ac:dyDescent="0.25">
      <c r="A146" s="60"/>
      <c r="B146" s="10"/>
      <c r="C146" s="11"/>
      <c r="D146" s="11"/>
      <c r="E146" s="57"/>
      <c r="F146" s="9"/>
      <c r="G146" s="2"/>
      <c r="H146" s="2"/>
    </row>
    <row r="147" spans="1:8" x14ac:dyDescent="0.25">
      <c r="A147" s="61"/>
      <c r="B147" s="10"/>
      <c r="C147" s="11"/>
      <c r="D147" s="11"/>
      <c r="E147" s="57"/>
      <c r="F147" s="9"/>
      <c r="G147" s="2"/>
      <c r="H147" s="2"/>
    </row>
    <row r="148" spans="1:8" x14ac:dyDescent="0.25">
      <c r="A148" s="60"/>
      <c r="B148" s="10"/>
      <c r="C148" s="11"/>
      <c r="D148" s="11"/>
      <c r="E148" s="57"/>
      <c r="F148" s="9"/>
      <c r="G148" s="2"/>
      <c r="H148" s="2"/>
    </row>
    <row r="149" spans="1:8" ht="42.75" customHeight="1" x14ac:dyDescent="0.25">
      <c r="A149" s="70"/>
      <c r="B149" s="6"/>
      <c r="C149" s="11"/>
      <c r="D149" s="11"/>
      <c r="E149" s="57"/>
      <c r="F149" s="9"/>
      <c r="G149" s="2"/>
      <c r="H149" s="2"/>
    </row>
    <row r="150" spans="1:8" x14ac:dyDescent="0.25">
      <c r="A150" s="61"/>
      <c r="B150" s="10"/>
      <c r="C150" s="11"/>
      <c r="D150" s="11"/>
      <c r="E150" s="57"/>
      <c r="F150" s="9"/>
      <c r="G150" s="2"/>
      <c r="H150" s="2"/>
    </row>
    <row r="151" spans="1:8" x14ac:dyDescent="0.25">
      <c r="A151" s="60"/>
      <c r="B151" s="10"/>
      <c r="C151" s="11"/>
      <c r="D151" s="11"/>
      <c r="E151" s="57"/>
      <c r="F151" s="9"/>
      <c r="G151" s="2"/>
      <c r="H151" s="2"/>
    </row>
    <row r="152" spans="1:8" x14ac:dyDescent="0.25">
      <c r="A152" s="61"/>
      <c r="B152" s="10"/>
      <c r="C152" s="11"/>
      <c r="D152" s="11"/>
      <c r="E152" s="57"/>
      <c r="F152" s="9"/>
      <c r="G152" s="2"/>
      <c r="H152" s="2"/>
    </row>
    <row r="153" spans="1:8" x14ac:dyDescent="0.25">
      <c r="A153" s="60"/>
      <c r="B153" s="10"/>
      <c r="C153" s="11"/>
      <c r="D153" s="11"/>
      <c r="E153" s="57"/>
      <c r="F153" s="9"/>
      <c r="G153" s="2"/>
      <c r="H153" s="2"/>
    </row>
    <row r="154" spans="1:8" x14ac:dyDescent="0.25">
      <c r="A154" s="61"/>
      <c r="B154" s="10"/>
      <c r="C154" s="11"/>
      <c r="D154" s="11"/>
      <c r="E154" s="57"/>
      <c r="F154" s="9"/>
      <c r="G154" s="2"/>
      <c r="H154" s="2"/>
    </row>
    <row r="155" spans="1:8" x14ac:dyDescent="0.25">
      <c r="A155" s="60"/>
      <c r="B155" s="10"/>
      <c r="C155" s="11"/>
      <c r="D155" s="11"/>
      <c r="E155" s="57"/>
      <c r="F155" s="9"/>
      <c r="G155" s="2"/>
      <c r="H155" s="2"/>
    </row>
    <row r="156" spans="1:8" x14ac:dyDescent="0.25">
      <c r="A156" s="61"/>
      <c r="B156" s="15"/>
      <c r="C156" s="31"/>
      <c r="D156" s="31"/>
      <c r="E156" s="57"/>
      <c r="F156" s="9"/>
      <c r="G156" s="2"/>
      <c r="H156" s="2"/>
    </row>
    <row r="157" spans="1:8" s="47" customFormat="1" ht="77.25" customHeight="1" x14ac:dyDescent="0.25">
      <c r="A157" s="71"/>
      <c r="B157" s="71"/>
      <c r="C157" s="71"/>
      <c r="D157" s="71"/>
      <c r="E157" s="46"/>
      <c r="G157" s="48"/>
    </row>
    <row r="158" spans="1:8" x14ac:dyDescent="0.25">
      <c r="A158" s="50"/>
      <c r="B158" s="3"/>
      <c r="C158" s="32"/>
      <c r="D158" s="32"/>
      <c r="E158" s="49"/>
      <c r="F158" s="9"/>
      <c r="G158" s="2"/>
      <c r="H158" s="2"/>
    </row>
    <row r="159" spans="1:8" x14ac:dyDescent="0.25">
      <c r="A159" s="58"/>
      <c r="B159" s="3"/>
      <c r="C159" s="32"/>
      <c r="D159" s="32"/>
      <c r="E159" s="63"/>
      <c r="F159" s="9"/>
      <c r="G159" s="2"/>
      <c r="H159" s="2"/>
    </row>
    <row r="160" spans="1:8" x14ac:dyDescent="0.25">
      <c r="A160" s="58"/>
      <c r="B160" s="3"/>
      <c r="C160" s="32"/>
      <c r="D160" s="32"/>
      <c r="E160" s="63"/>
      <c r="F160" s="9"/>
      <c r="G160" s="2"/>
      <c r="H160" s="2"/>
    </row>
    <row r="161" spans="1:8" x14ac:dyDescent="0.25">
      <c r="A161" s="58"/>
      <c r="B161" s="3"/>
      <c r="C161" s="32"/>
      <c r="D161" s="32"/>
      <c r="E161" s="63"/>
      <c r="F161" s="9"/>
      <c r="G161" s="2"/>
      <c r="H161" s="2"/>
    </row>
    <row r="162" spans="1:8" x14ac:dyDescent="0.25">
      <c r="A162" s="33"/>
      <c r="B162" s="33"/>
      <c r="C162" s="33"/>
      <c r="D162" s="33"/>
      <c r="E162" s="33"/>
      <c r="F162" s="9"/>
      <c r="G162" s="2"/>
      <c r="H162" s="2"/>
    </row>
    <row r="163" spans="1:8" x14ac:dyDescent="0.25">
      <c r="A163" s="59"/>
      <c r="B163" s="3"/>
      <c r="C163" s="32"/>
      <c r="D163" s="32"/>
      <c r="E163" s="62"/>
      <c r="F163" s="9"/>
      <c r="G163" s="2"/>
      <c r="H163" s="2"/>
    </row>
    <row r="164" spans="1:8" x14ac:dyDescent="0.25">
      <c r="A164" s="59"/>
      <c r="B164" s="3"/>
      <c r="C164" s="32"/>
      <c r="D164" s="32"/>
      <c r="E164" s="62"/>
      <c r="F164" s="9"/>
      <c r="G164" s="2"/>
      <c r="H164" s="2"/>
    </row>
    <row r="165" spans="1:8" x14ac:dyDescent="0.25">
      <c r="A165" s="59"/>
      <c r="B165" s="3"/>
      <c r="C165" s="32"/>
      <c r="D165" s="32"/>
      <c r="E165" s="62"/>
      <c r="F165" s="9"/>
      <c r="G165" s="2"/>
      <c r="H165" s="2"/>
    </row>
    <row r="166" spans="1:8" x14ac:dyDescent="0.25">
      <c r="A166" s="59"/>
      <c r="B166" s="3"/>
      <c r="C166" s="32"/>
      <c r="D166" s="32"/>
      <c r="E166" s="63"/>
      <c r="F166" s="9"/>
      <c r="G166" s="2"/>
      <c r="H166" s="2"/>
    </row>
    <row r="167" spans="1:8" x14ac:dyDescent="0.25">
      <c r="A167" s="59"/>
      <c r="B167" s="3"/>
      <c r="C167" s="32"/>
      <c r="D167" s="32"/>
      <c r="E167" s="63"/>
      <c r="F167" s="9"/>
      <c r="G167" s="2"/>
      <c r="H167" s="2"/>
    </row>
    <row r="168" spans="1:8" x14ac:dyDescent="0.25">
      <c r="A168" s="59"/>
      <c r="B168" s="3"/>
      <c r="C168" s="32"/>
      <c r="D168" s="32"/>
      <c r="E168" s="63"/>
      <c r="F168" s="9"/>
      <c r="G168" s="2"/>
      <c r="H168" s="2"/>
    </row>
    <row r="169" spans="1:8" x14ac:dyDescent="0.25">
      <c r="A169" s="59"/>
      <c r="B169" s="3"/>
      <c r="C169" s="32"/>
      <c r="D169" s="32"/>
      <c r="E169" s="62"/>
      <c r="F169" s="9"/>
      <c r="G169" s="2"/>
      <c r="H169" s="2"/>
    </row>
    <row r="170" spans="1:8" x14ac:dyDescent="0.25">
      <c r="A170" s="59"/>
      <c r="B170" s="3"/>
      <c r="C170" s="32"/>
      <c r="D170" s="32"/>
      <c r="E170" s="62"/>
      <c r="F170" s="9"/>
      <c r="G170" s="2"/>
      <c r="H170" s="2"/>
    </row>
    <row r="171" spans="1:8" x14ac:dyDescent="0.25">
      <c r="A171" s="59"/>
      <c r="B171" s="3"/>
      <c r="C171" s="32"/>
      <c r="D171" s="32"/>
      <c r="E171" s="62"/>
      <c r="F171" s="9"/>
      <c r="G171" s="2"/>
      <c r="H171" s="2"/>
    </row>
    <row r="172" spans="1:8" x14ac:dyDescent="0.25">
      <c r="A172" s="59"/>
      <c r="B172" s="3"/>
      <c r="C172" s="32"/>
      <c r="D172" s="32"/>
      <c r="E172" s="62"/>
      <c r="F172" s="9"/>
      <c r="G172" s="2"/>
      <c r="H172" s="2"/>
    </row>
    <row r="173" spans="1:8" x14ac:dyDescent="0.25">
      <c r="A173" s="59"/>
      <c r="B173" s="3"/>
      <c r="C173" s="32"/>
      <c r="D173" s="32"/>
      <c r="E173" s="62"/>
      <c r="F173" s="9"/>
      <c r="G173" s="2"/>
      <c r="H173" s="2"/>
    </row>
    <row r="174" spans="1:8" x14ac:dyDescent="0.25">
      <c r="A174" s="59"/>
      <c r="B174" s="3"/>
      <c r="C174" s="34"/>
      <c r="D174" s="34"/>
      <c r="E174" s="62"/>
      <c r="F174" s="9"/>
      <c r="G174" s="2"/>
      <c r="H174" s="2"/>
    </row>
    <row r="175" spans="1:8" x14ac:dyDescent="0.25">
      <c r="A175" s="59"/>
      <c r="B175" s="33"/>
      <c r="C175" s="32"/>
      <c r="D175" s="32"/>
      <c r="E175" s="63"/>
      <c r="F175" s="9"/>
      <c r="G175" s="2"/>
      <c r="H175" s="2"/>
    </row>
    <row r="176" spans="1:8" x14ac:dyDescent="0.25">
      <c r="A176" s="59"/>
      <c r="B176" s="3"/>
      <c r="C176" s="32"/>
      <c r="D176" s="32"/>
      <c r="E176" s="63"/>
      <c r="F176" s="9"/>
      <c r="G176" s="2"/>
      <c r="H176" s="2"/>
    </row>
    <row r="177" spans="1:8" x14ac:dyDescent="0.25">
      <c r="A177" s="59"/>
      <c r="B177" s="33"/>
      <c r="C177" s="32"/>
      <c r="D177" s="32"/>
      <c r="E177" s="63"/>
      <c r="F177" s="9"/>
      <c r="G177" s="2"/>
      <c r="H177" s="2"/>
    </row>
    <row r="178" spans="1:8" x14ac:dyDescent="0.25">
      <c r="A178" s="58"/>
      <c r="B178" s="33"/>
      <c r="C178" s="32"/>
      <c r="D178" s="32"/>
      <c r="E178" s="63"/>
      <c r="F178" s="26"/>
      <c r="G178" s="2"/>
      <c r="H178" s="2"/>
    </row>
    <row r="179" spans="1:8" x14ac:dyDescent="0.25">
      <c r="A179" s="58"/>
      <c r="B179" s="3"/>
      <c r="C179" s="32"/>
      <c r="D179" s="32"/>
      <c r="E179" s="63"/>
      <c r="F179" s="9"/>
      <c r="G179" s="2"/>
      <c r="H179" s="2"/>
    </row>
    <row r="180" spans="1:8" x14ac:dyDescent="0.25">
      <c r="A180" s="58"/>
      <c r="B180" s="33"/>
      <c r="C180" s="32"/>
      <c r="D180" s="32"/>
      <c r="E180" s="63"/>
      <c r="F180" s="9"/>
      <c r="G180" s="2"/>
      <c r="H180" s="2"/>
    </row>
    <row r="181" spans="1:8" x14ac:dyDescent="0.25">
      <c r="A181" s="1"/>
      <c r="C181" s="1"/>
      <c r="D181" s="1"/>
      <c r="E181" s="1"/>
      <c r="F181" s="9"/>
      <c r="G181" s="2"/>
      <c r="H181" s="2"/>
    </row>
    <row r="182" spans="1:8" x14ac:dyDescent="0.25">
      <c r="A182" s="1"/>
      <c r="C182" s="1"/>
      <c r="D182" s="1"/>
      <c r="E182" s="1"/>
      <c r="F182" s="9"/>
      <c r="G182" s="2"/>
      <c r="H182" s="2"/>
    </row>
    <row r="183" spans="1:8" x14ac:dyDescent="0.25">
      <c r="A183" s="1"/>
      <c r="C183" s="1"/>
      <c r="D183" s="1"/>
      <c r="E183" s="1"/>
      <c r="F183" s="9"/>
      <c r="G183" s="2"/>
      <c r="H183" s="2"/>
    </row>
    <row r="184" spans="1:8" x14ac:dyDescent="0.25">
      <c r="A184" s="1"/>
      <c r="C184" s="1"/>
      <c r="D184" s="1"/>
      <c r="E184" s="1"/>
      <c r="F184" s="9"/>
      <c r="G184" s="2"/>
      <c r="H184" s="2"/>
    </row>
    <row r="185" spans="1:8" x14ac:dyDescent="0.25">
      <c r="A185" s="1"/>
      <c r="C185" s="1"/>
      <c r="D185" s="1"/>
      <c r="E185" s="1"/>
      <c r="F185" s="9"/>
      <c r="G185" s="2"/>
      <c r="H185" s="2"/>
    </row>
    <row r="186" spans="1:8" x14ac:dyDescent="0.25">
      <c r="A186" s="1"/>
      <c r="C186" s="1"/>
      <c r="D186" s="1"/>
      <c r="E186" s="1"/>
      <c r="F186" s="9"/>
      <c r="G186" s="2"/>
      <c r="H186" s="2"/>
    </row>
    <row r="187" spans="1:8" x14ac:dyDescent="0.25">
      <c r="A187" s="1"/>
      <c r="C187" s="1"/>
      <c r="D187" s="1"/>
      <c r="E187" s="1"/>
      <c r="F187" s="9"/>
      <c r="G187" s="2"/>
      <c r="H187" s="2"/>
    </row>
    <row r="188" spans="1:8" x14ac:dyDescent="0.25">
      <c r="A188" s="1"/>
      <c r="C188" s="1"/>
      <c r="D188" s="1"/>
      <c r="E188" s="1"/>
      <c r="F188" s="9"/>
      <c r="G188" s="2"/>
      <c r="H188" s="2"/>
    </row>
    <row r="189" spans="1:8" x14ac:dyDescent="0.25">
      <c r="A189" s="1"/>
      <c r="C189" s="1"/>
      <c r="D189" s="1"/>
      <c r="E189" s="1"/>
      <c r="F189" s="9"/>
      <c r="G189" s="2"/>
      <c r="H189" s="2"/>
    </row>
    <row r="190" spans="1:8" x14ac:dyDescent="0.25">
      <c r="A190" s="1"/>
      <c r="C190" s="1"/>
      <c r="D190" s="1"/>
      <c r="E190" s="1"/>
      <c r="F190" s="9"/>
      <c r="G190" s="2"/>
      <c r="H190" s="2"/>
    </row>
    <row r="191" spans="1:8" x14ac:dyDescent="0.25">
      <c r="A191" s="1"/>
      <c r="C191" s="1"/>
      <c r="D191" s="1"/>
      <c r="E191" s="1"/>
      <c r="F191" s="9"/>
      <c r="G191" s="2"/>
      <c r="H191" s="2"/>
    </row>
    <row r="192" spans="1:8" x14ac:dyDescent="0.25">
      <c r="A192" s="1"/>
      <c r="C192" s="1"/>
      <c r="D192" s="1"/>
      <c r="E192" s="1"/>
      <c r="F192" s="9"/>
      <c r="G192" s="2"/>
      <c r="H192" s="2"/>
    </row>
    <row r="193" spans="1:8" x14ac:dyDescent="0.25">
      <c r="A193" s="1"/>
      <c r="C193" s="1"/>
      <c r="D193" s="1"/>
      <c r="E193" s="1"/>
      <c r="F193" s="9"/>
      <c r="G193" s="2"/>
      <c r="H193" s="2"/>
    </row>
    <row r="194" spans="1:8" x14ac:dyDescent="0.25">
      <c r="A194" s="1"/>
      <c r="C194" s="1"/>
      <c r="D194" s="1"/>
      <c r="E194" s="1"/>
      <c r="F194" s="9"/>
      <c r="G194" s="2"/>
      <c r="H194" s="2"/>
    </row>
    <row r="195" spans="1:8" x14ac:dyDescent="0.25">
      <c r="A195" s="1"/>
      <c r="C195" s="1"/>
      <c r="D195" s="1"/>
      <c r="E195" s="1"/>
      <c r="F195" s="9"/>
      <c r="G195" s="2"/>
      <c r="H195" s="2"/>
    </row>
    <row r="196" spans="1:8" x14ac:dyDescent="0.25">
      <c r="A196" s="1"/>
      <c r="C196" s="1"/>
      <c r="D196" s="1"/>
      <c r="E196" s="1"/>
      <c r="F196" s="9"/>
      <c r="G196" s="2"/>
      <c r="H196" s="2"/>
    </row>
    <row r="197" spans="1:8" x14ac:dyDescent="0.25">
      <c r="A197" s="1"/>
      <c r="C197" s="1"/>
      <c r="D197" s="1"/>
      <c r="E197" s="1"/>
      <c r="F197" s="9"/>
      <c r="G197" s="2"/>
      <c r="H197" s="2"/>
    </row>
    <row r="198" spans="1:8" x14ac:dyDescent="0.25">
      <c r="A198" s="1"/>
      <c r="C198" s="1"/>
      <c r="D198" s="1"/>
      <c r="E198" s="1"/>
      <c r="F198" s="9"/>
      <c r="G198" s="2"/>
      <c r="H198" s="2"/>
    </row>
    <row r="199" spans="1:8" x14ac:dyDescent="0.25">
      <c r="A199" s="1"/>
      <c r="C199" s="1"/>
      <c r="D199" s="1"/>
      <c r="E199" s="1"/>
      <c r="F199" s="9"/>
      <c r="G199" s="2"/>
      <c r="H199" s="2"/>
    </row>
    <row r="200" spans="1:8" x14ac:dyDescent="0.25">
      <c r="A200" s="1"/>
      <c r="C200" s="1"/>
      <c r="D200" s="1"/>
      <c r="E200" s="1"/>
      <c r="F200" s="9"/>
      <c r="G200" s="2"/>
      <c r="H200" s="2"/>
    </row>
    <row r="201" spans="1:8" x14ac:dyDescent="0.25">
      <c r="A201" s="1"/>
      <c r="C201" s="1"/>
      <c r="D201" s="1"/>
      <c r="E201" s="1"/>
      <c r="F201" s="9"/>
      <c r="G201" s="2"/>
      <c r="H201" s="2"/>
    </row>
    <row r="202" spans="1:8" x14ac:dyDescent="0.25">
      <c r="A202" s="1"/>
      <c r="C202" s="1"/>
      <c r="D202" s="1"/>
      <c r="E202" s="1"/>
      <c r="F202" s="9"/>
      <c r="G202" s="2"/>
      <c r="H202" s="2"/>
    </row>
    <row r="203" spans="1:8" x14ac:dyDescent="0.25">
      <c r="A203" s="1"/>
      <c r="C203" s="1"/>
      <c r="D203" s="1"/>
      <c r="E203" s="1"/>
      <c r="F203" s="9"/>
      <c r="G203" s="2"/>
      <c r="H203" s="2"/>
    </row>
    <row r="204" spans="1:8" x14ac:dyDescent="0.25">
      <c r="A204" s="1"/>
      <c r="C204" s="1"/>
      <c r="D204" s="1"/>
      <c r="E204" s="1"/>
      <c r="F204" s="9"/>
      <c r="G204" s="2"/>
      <c r="H204" s="2"/>
    </row>
    <row r="205" spans="1:8" x14ac:dyDescent="0.25">
      <c r="A205" s="1"/>
      <c r="C205" s="1"/>
      <c r="D205" s="1"/>
      <c r="E205" s="1"/>
      <c r="F205" s="9"/>
      <c r="G205" s="2"/>
      <c r="H205" s="2"/>
    </row>
    <row r="206" spans="1:8" x14ac:dyDescent="0.25">
      <c r="A206" s="1"/>
      <c r="C206" s="1"/>
      <c r="D206" s="1"/>
      <c r="E206" s="1"/>
      <c r="F206" s="9"/>
      <c r="G206" s="2"/>
      <c r="H206" s="2"/>
    </row>
    <row r="207" spans="1:8" x14ac:dyDescent="0.25">
      <c r="A207" s="1"/>
      <c r="C207" s="1"/>
      <c r="D207" s="1"/>
      <c r="E207" s="1"/>
      <c r="F207" s="9"/>
      <c r="G207" s="2"/>
      <c r="H207" s="2"/>
    </row>
    <row r="208" spans="1:8" x14ac:dyDescent="0.25">
      <c r="A208" s="27"/>
      <c r="B208" s="27"/>
      <c r="C208" s="26"/>
      <c r="D208" s="26"/>
      <c r="E208" s="35"/>
      <c r="F208" s="2"/>
      <c r="G208" s="2"/>
      <c r="H208" s="2"/>
    </row>
    <row r="209" spans="1:8" ht="12.75" customHeight="1" x14ac:dyDescent="0.25">
      <c r="A209" s="27"/>
      <c r="B209" s="27"/>
      <c r="C209" s="26"/>
      <c r="D209" s="26"/>
      <c r="E209" s="35"/>
      <c r="F209" s="2"/>
      <c r="G209" s="2"/>
      <c r="H209" s="2"/>
    </row>
    <row r="210" spans="1:8" ht="12.75" customHeight="1" x14ac:dyDescent="0.25">
      <c r="A210" s="27"/>
      <c r="B210" s="2"/>
      <c r="C210" s="26"/>
      <c r="D210" s="26"/>
      <c r="E210" s="35"/>
      <c r="F210" s="2"/>
      <c r="G210" s="2"/>
      <c r="H210" s="2"/>
    </row>
    <row r="211" spans="1:8" ht="12.75" customHeight="1" x14ac:dyDescent="0.25">
      <c r="A211" s="27"/>
      <c r="B211" s="2"/>
      <c r="E211" s="35"/>
      <c r="F211" s="2"/>
      <c r="G211" s="2"/>
      <c r="H211" s="2"/>
    </row>
    <row r="212" spans="1:8" ht="12.75" customHeight="1" x14ac:dyDescent="0.25">
      <c r="C212" s="36"/>
      <c r="D212" s="36"/>
    </row>
    <row r="213" spans="1:8" ht="12.75" customHeight="1" x14ac:dyDescent="0.25"/>
    <row r="214" spans="1:8" ht="12.75" customHeight="1" x14ac:dyDescent="0.25">
      <c r="C214" s="36"/>
    </row>
    <row r="215" spans="1:8" ht="12.75" customHeight="1" x14ac:dyDescent="0.25"/>
    <row r="216" spans="1:8" ht="12.75" customHeight="1" x14ac:dyDescent="0.25"/>
    <row r="217" spans="1:8" ht="12.75" customHeight="1" x14ac:dyDescent="0.25"/>
  </sheetData>
  <sheetProtection formatCells="0" formatColumns="0" formatRows="0" sort="0" autoFilter="0"/>
  <mergeCells count="129">
    <mergeCell ref="E46:E47"/>
    <mergeCell ref="E56:E57"/>
    <mergeCell ref="E44:E45"/>
    <mergeCell ref="E69:E70"/>
    <mergeCell ref="E49:E50"/>
    <mergeCell ref="E51:E53"/>
    <mergeCell ref="E54:E55"/>
    <mergeCell ref="C4:D4"/>
    <mergeCell ref="A2:E2"/>
    <mergeCell ref="A7:E7"/>
    <mergeCell ref="E42:E43"/>
    <mergeCell ref="A8:A10"/>
    <mergeCell ref="E4:E6"/>
    <mergeCell ref="A14:A16"/>
    <mergeCell ref="A4:A6"/>
    <mergeCell ref="B4:B6"/>
    <mergeCell ref="E14:E16"/>
    <mergeCell ref="E8:E10"/>
    <mergeCell ref="E11:E13"/>
    <mergeCell ref="D5:D6"/>
    <mergeCell ref="A11:A13"/>
    <mergeCell ref="A35:A36"/>
    <mergeCell ref="A46:A47"/>
    <mergeCell ref="E21:E22"/>
    <mergeCell ref="E28:E29"/>
    <mergeCell ref="E24:E25"/>
    <mergeCell ref="E35:E36"/>
    <mergeCell ref="E37:E38"/>
    <mergeCell ref="E26:E27"/>
    <mergeCell ref="E30:E31"/>
    <mergeCell ref="E32:E33"/>
    <mergeCell ref="E39:E40"/>
    <mergeCell ref="A89:A90"/>
    <mergeCell ref="A91:A92"/>
    <mergeCell ref="A73:A74"/>
    <mergeCell ref="A75:A76"/>
    <mergeCell ref="A69:A70"/>
    <mergeCell ref="E155:E156"/>
    <mergeCell ref="E129:E130"/>
    <mergeCell ref="E137:E139"/>
    <mergeCell ref="A129:A130"/>
    <mergeCell ref="A140:A141"/>
    <mergeCell ref="E73:E74"/>
    <mergeCell ref="A110:E110"/>
    <mergeCell ref="A131:E131"/>
    <mergeCell ref="E79:E80"/>
    <mergeCell ref="E93:E94"/>
    <mergeCell ref="E107:E109"/>
    <mergeCell ref="E91:E92"/>
    <mergeCell ref="E95:E96"/>
    <mergeCell ref="A71:A72"/>
    <mergeCell ref="A121:A122"/>
    <mergeCell ref="A119:A120"/>
    <mergeCell ref="A123:A124"/>
    <mergeCell ref="A93:A94"/>
    <mergeCell ref="A95:A96"/>
    <mergeCell ref="A101:A102"/>
    <mergeCell ref="A99:A100"/>
    <mergeCell ref="A103:A104"/>
    <mergeCell ref="A107:A109"/>
    <mergeCell ref="E71:E72"/>
    <mergeCell ref="E66:E67"/>
    <mergeCell ref="E59:E60"/>
    <mergeCell ref="E81:E82"/>
    <mergeCell ref="E75:E76"/>
    <mergeCell ref="E77:E78"/>
    <mergeCell ref="E101:E102"/>
    <mergeCell ref="E89:E90"/>
    <mergeCell ref="E99:E100"/>
    <mergeCell ref="E64:E65"/>
    <mergeCell ref="E62:E63"/>
    <mergeCell ref="A142:A143"/>
    <mergeCell ref="A153:A154"/>
    <mergeCell ref="A137:A139"/>
    <mergeCell ref="A125:A126"/>
    <mergeCell ref="A146:A147"/>
    <mergeCell ref="A151:A152"/>
    <mergeCell ref="E146:E147"/>
    <mergeCell ref="E144:E145"/>
    <mergeCell ref="A148:A150"/>
    <mergeCell ref="E153:E154"/>
    <mergeCell ref="A144:A145"/>
    <mergeCell ref="C5:C6"/>
    <mergeCell ref="A21:A22"/>
    <mergeCell ref="A24:A25"/>
    <mergeCell ref="A26:A27"/>
    <mergeCell ref="A28:A29"/>
    <mergeCell ref="A30:A31"/>
    <mergeCell ref="A32:A33"/>
    <mergeCell ref="A79:A80"/>
    <mergeCell ref="A81:A82"/>
    <mergeCell ref="A37:A38"/>
    <mergeCell ref="A39:A40"/>
    <mergeCell ref="A77:A78"/>
    <mergeCell ref="A64:A65"/>
    <mergeCell ref="A66:A67"/>
    <mergeCell ref="A49:A50"/>
    <mergeCell ref="A51:A53"/>
    <mergeCell ref="A42:A43"/>
    <mergeCell ref="A44:A45"/>
    <mergeCell ref="A54:A55"/>
    <mergeCell ref="A59:A60"/>
    <mergeCell ref="A62:A63"/>
    <mergeCell ref="A56:A57"/>
    <mergeCell ref="A178:A180"/>
    <mergeCell ref="A163:A165"/>
    <mergeCell ref="A166:A168"/>
    <mergeCell ref="A169:A171"/>
    <mergeCell ref="A172:A174"/>
    <mergeCell ref="A175:A177"/>
    <mergeCell ref="A159:A161"/>
    <mergeCell ref="A155:A156"/>
    <mergeCell ref="E172:E174"/>
    <mergeCell ref="E175:E177"/>
    <mergeCell ref="E178:E180"/>
    <mergeCell ref="E169:E171"/>
    <mergeCell ref="E166:E168"/>
    <mergeCell ref="E159:E161"/>
    <mergeCell ref="E163:E165"/>
    <mergeCell ref="A157:D157"/>
    <mergeCell ref="E123:E124"/>
    <mergeCell ref="E103:E104"/>
    <mergeCell ref="E125:E126"/>
    <mergeCell ref="E121:E122"/>
    <mergeCell ref="E119:E120"/>
    <mergeCell ref="E142:E143"/>
    <mergeCell ref="E140:E141"/>
    <mergeCell ref="E148:E150"/>
    <mergeCell ref="E151:E152"/>
  </mergeCells>
  <pageMargins left="0.78740157480314965" right="0.19685039370078741" top="0.39370078740157483" bottom="0.19685039370078741" header="0.31496062992125984" footer="0.31496062992125984"/>
  <pageSetup paperSize="8" scale="75" fitToHeight="0" orientation="landscape" r:id="rId1"/>
  <rowBreaks count="5" manualBreakCount="5">
    <brk id="50" max="4" man="1"/>
    <brk id="68" max="4" man="1"/>
    <brk id="100" max="4" man="1"/>
    <brk id="139" max="4" man="1"/>
    <brk id="16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программа</vt:lpstr>
      <vt:lpstr>программа!Заголовки_для_печати</vt:lpstr>
      <vt:lpstr>программа!Область_печати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Шевякина Ксения Владимировна</dc:creator>
  <cp:lastModifiedBy>Шевякина Ксения Владимировна</cp:lastModifiedBy>
  <cp:lastPrinted>2025-02-04T10:58:31Z</cp:lastPrinted>
  <dcterms:created xsi:type="dcterms:W3CDTF">2021-01-26T14:13:25Z</dcterms:created>
  <dcterms:modified xsi:type="dcterms:W3CDTF">2025-05-12T12:27:36Z</dcterms:modified>
</cp:coreProperties>
</file>